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tabRatio="759" activeTab="0"/>
  </bookViews>
  <sheets>
    <sheet name="2-րդ" sheetId="1" r:id="rId1"/>
  </sheets>
  <definedNames/>
  <calcPr fullCalcOnLoad="1"/>
</workbook>
</file>

<file path=xl/sharedStrings.xml><?xml version="1.0" encoding="utf-8"?>
<sst xmlns="http://schemas.openxmlformats.org/spreadsheetml/2006/main" count="92" uniqueCount="77">
  <si>
    <t>հ/պ</t>
  </si>
  <si>
    <t>զագս</t>
  </si>
  <si>
    <t>հանր.</t>
  </si>
  <si>
    <t>մշ. միջ.</t>
  </si>
  <si>
    <t>սոց. պաշ.</t>
  </si>
  <si>
    <t>պահուս. Ֆ.վ</t>
  </si>
  <si>
    <t>պլան.</t>
  </si>
  <si>
    <t>Աշխ. և հավ.</t>
  </si>
  <si>
    <t xml:space="preserve">Պար. դրամ. խրախ. </t>
  </si>
  <si>
    <t>4112</t>
  </si>
  <si>
    <t>Այլ վարձատ.</t>
  </si>
  <si>
    <t>4115</t>
  </si>
  <si>
    <t>Գործ. և բանկ. ծառ</t>
  </si>
  <si>
    <t>4211</t>
  </si>
  <si>
    <t>Էներգ. ծառ.</t>
  </si>
  <si>
    <t>4212</t>
  </si>
  <si>
    <t>Կոմ. ծառ.</t>
  </si>
  <si>
    <t>4213</t>
  </si>
  <si>
    <t>Կապի ծառ.</t>
  </si>
  <si>
    <t>4214</t>
  </si>
  <si>
    <t>Ապահ. ծառ.</t>
  </si>
  <si>
    <t>4215</t>
  </si>
  <si>
    <t>Ներք. գործուղ.</t>
  </si>
  <si>
    <t>4221</t>
  </si>
  <si>
    <t>Արտաս. գործ ծախ.</t>
  </si>
  <si>
    <t>4222</t>
  </si>
  <si>
    <t>Համ. ծառ.</t>
  </si>
  <si>
    <t>4232</t>
  </si>
  <si>
    <t>Աշխ. մաս. զարգ. ծառ</t>
  </si>
  <si>
    <t>4233</t>
  </si>
  <si>
    <t>Տեղեկ. ծառ.</t>
  </si>
  <si>
    <t>4234</t>
  </si>
  <si>
    <t>Ներկայ. ծախ.</t>
  </si>
  <si>
    <t>4237</t>
  </si>
  <si>
    <t>Ընդհ. բն. այլ ծախ.</t>
  </si>
  <si>
    <t>4239</t>
  </si>
  <si>
    <t>Շենք. և կառ. ընթ նոր.</t>
  </si>
  <si>
    <t>4251</t>
  </si>
  <si>
    <t>Մեք. և սարք. ըն. նոր</t>
  </si>
  <si>
    <t>4252</t>
  </si>
  <si>
    <t>Գրաս. նյու. և հագ.</t>
  </si>
  <si>
    <t>4261</t>
  </si>
  <si>
    <t>Տրանսպ. նյութ.</t>
  </si>
  <si>
    <t>4264</t>
  </si>
  <si>
    <t>Կենց. և հանր. սն. նյ.</t>
  </si>
  <si>
    <t>4267</t>
  </si>
  <si>
    <t>Հատ. նպ. այլ նյու.</t>
  </si>
  <si>
    <t>4269</t>
  </si>
  <si>
    <t>Նվիր. այլ շահ. չհետ</t>
  </si>
  <si>
    <t>4819</t>
  </si>
  <si>
    <t>Պարտա. վճար.</t>
  </si>
  <si>
    <t>4823</t>
  </si>
  <si>
    <t>Բն աղե. առ. վնա. վեր</t>
  </si>
  <si>
    <t>4841</t>
  </si>
  <si>
    <t>4891</t>
  </si>
  <si>
    <t>ֆինանսավորում</t>
  </si>
  <si>
    <t>4637</t>
  </si>
  <si>
    <t>Այլ կապիտալ դրամ.</t>
  </si>
  <si>
    <t>4657</t>
  </si>
  <si>
    <t>Հուղ. նպաս. բյու</t>
  </si>
  <si>
    <t>4726</t>
  </si>
  <si>
    <t>Կրթ. մշ և սպ նպ բյու</t>
  </si>
  <si>
    <t>4727</t>
  </si>
  <si>
    <t>Այլ նպ. բյուջ</t>
  </si>
  <si>
    <t>4729</t>
  </si>
  <si>
    <t>2020 թվականի վարչական բյուջեի ծախսեր (բացի ՀՈԱԿ-ներից)</t>
  </si>
  <si>
    <t>ուս. վարձ</t>
  </si>
  <si>
    <t>ընդ. կրթ</t>
  </si>
  <si>
    <t>Հոդված</t>
  </si>
  <si>
    <t>Ընդամենը</t>
  </si>
  <si>
    <t>դատար.</t>
  </si>
  <si>
    <t>փրկ.ծ.</t>
  </si>
  <si>
    <t>ոռոգում</t>
  </si>
  <si>
    <t>Պահուստային ֆոնդ</t>
  </si>
  <si>
    <t>փաստ.</t>
  </si>
  <si>
    <t>պլ. 300661.699</t>
  </si>
  <si>
    <t>փաստ. 68489.6</t>
  </si>
</sst>
</file>

<file path=xl/styles.xml><?xml version="1.0" encoding="utf-8"?>
<styleSheet xmlns="http://schemas.openxmlformats.org/spreadsheetml/2006/main">
  <numFmts count="2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6" fillId="0" borderId="0" xfId="0" applyFont="1" applyAlignment="1">
      <alignment/>
    </xf>
    <xf numFmtId="172" fontId="36" fillId="0" borderId="10" xfId="0" applyNumberFormat="1" applyFont="1" applyBorder="1" applyAlignment="1">
      <alignment/>
    </xf>
    <xf numFmtId="172" fontId="37" fillId="0" borderId="10" xfId="0" applyNumberFormat="1" applyFont="1" applyBorder="1" applyAlignment="1">
      <alignment/>
    </xf>
    <xf numFmtId="172" fontId="36" fillId="0" borderId="0" xfId="0" applyNumberFormat="1" applyFont="1" applyAlignment="1">
      <alignment/>
    </xf>
    <xf numFmtId="49" fontId="37" fillId="0" borderId="10" xfId="0" applyNumberFormat="1" applyFont="1" applyBorder="1" applyAlignment="1">
      <alignment/>
    </xf>
    <xf numFmtId="172" fontId="37" fillId="0" borderId="0" xfId="0" applyNumberFormat="1" applyFont="1" applyAlignment="1">
      <alignment/>
    </xf>
    <xf numFmtId="172" fontId="36" fillId="0" borderId="0" xfId="0" applyNumberFormat="1" applyFont="1" applyAlignment="1">
      <alignment/>
    </xf>
    <xf numFmtId="2" fontId="37" fillId="0" borderId="0" xfId="0" applyNumberFormat="1" applyFont="1" applyAlignment="1">
      <alignment/>
    </xf>
    <xf numFmtId="172" fontId="36" fillId="0" borderId="11" xfId="0" applyNumberFormat="1" applyFont="1" applyBorder="1" applyAlignment="1">
      <alignment horizontal="center"/>
    </xf>
    <xf numFmtId="172" fontId="37" fillId="0" borderId="10" xfId="0" applyNumberFormat="1" applyFont="1" applyBorder="1" applyAlignment="1">
      <alignment/>
    </xf>
    <xf numFmtId="172" fontId="37" fillId="0" borderId="0" xfId="0" applyNumberFormat="1" applyFont="1" applyAlignment="1">
      <alignment/>
    </xf>
    <xf numFmtId="173" fontId="37" fillId="0" borderId="10" xfId="0" applyNumberFormat="1" applyFont="1" applyBorder="1" applyAlignment="1">
      <alignment/>
    </xf>
    <xf numFmtId="173" fontId="37" fillId="0" borderId="0" xfId="0" applyNumberFormat="1" applyFont="1" applyAlignment="1">
      <alignment/>
    </xf>
    <xf numFmtId="172" fontId="36" fillId="0" borderId="0" xfId="0" applyNumberFormat="1" applyFont="1" applyAlignment="1">
      <alignment wrapText="1"/>
    </xf>
    <xf numFmtId="0" fontId="36" fillId="0" borderId="0" xfId="0" applyFont="1" applyAlignment="1">
      <alignment wrapText="1"/>
    </xf>
    <xf numFmtId="172" fontId="36" fillId="0" borderId="12" xfId="0" applyNumberFormat="1" applyFont="1" applyBorder="1" applyAlignment="1">
      <alignment horizontal="center"/>
    </xf>
    <xf numFmtId="172" fontId="36" fillId="0" borderId="11" xfId="0" applyNumberFormat="1" applyFont="1" applyBorder="1" applyAlignment="1">
      <alignment horizontal="center"/>
    </xf>
    <xf numFmtId="172" fontId="36" fillId="0" borderId="13" xfId="0" applyNumberFormat="1" applyFont="1" applyBorder="1" applyAlignment="1">
      <alignment horizontal="center"/>
    </xf>
    <xf numFmtId="172" fontId="36" fillId="0" borderId="14" xfId="0" applyNumberFormat="1" applyFont="1" applyBorder="1" applyAlignment="1">
      <alignment horizontal="center"/>
    </xf>
    <xf numFmtId="172" fontId="36" fillId="0" borderId="15" xfId="0" applyNumberFormat="1" applyFont="1" applyBorder="1" applyAlignment="1">
      <alignment horizontal="center"/>
    </xf>
    <xf numFmtId="49" fontId="36" fillId="0" borderId="14" xfId="0" applyNumberFormat="1" applyFont="1" applyBorder="1" applyAlignment="1">
      <alignment horizontal="center"/>
    </xf>
    <xf numFmtId="49" fontId="36" fillId="0" borderId="15" xfId="0" applyNumberFormat="1" applyFont="1" applyBorder="1" applyAlignment="1">
      <alignment horizontal="center"/>
    </xf>
    <xf numFmtId="172" fontId="37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PageLayoutView="0" workbookViewId="0" topLeftCell="A1">
      <selection activeCell="D36" sqref="D36:E37"/>
    </sheetView>
  </sheetViews>
  <sheetFormatPr defaultColWidth="9.140625" defaultRowHeight="15"/>
  <cols>
    <col min="1" max="1" width="26.28125" style="1" customWidth="1"/>
    <col min="2" max="2" width="9.00390625" style="1" customWidth="1"/>
    <col min="3" max="3" width="10.57421875" style="1" bestFit="1" customWidth="1"/>
    <col min="4" max="4" width="10.57421875" style="1" customWidth="1"/>
    <col min="5" max="6" width="8.8515625" style="1" customWidth="1"/>
    <col min="7" max="8" width="9.28125" style="1" customWidth="1"/>
    <col min="9" max="10" width="10.140625" style="1" customWidth="1"/>
    <col min="11" max="12" width="9.7109375" style="1" customWidth="1"/>
    <col min="13" max="14" width="11.7109375" style="1" customWidth="1"/>
    <col min="15" max="15" width="9.28125" style="1" bestFit="1" customWidth="1"/>
    <col min="16" max="17" width="10.57421875" style="1" customWidth="1"/>
    <col min="18" max="18" width="9.57421875" style="1" customWidth="1"/>
    <col min="19" max="19" width="11.421875" style="1" customWidth="1"/>
    <col min="20" max="20" width="10.57421875" style="1" customWidth="1"/>
    <col min="21" max="21" width="12.57421875" style="1" customWidth="1"/>
    <col min="22" max="16384" width="9.140625" style="1" customWidth="1"/>
  </cols>
  <sheetData>
    <row r="1" spans="1:19" s="7" customFormat="1" ht="25.5" customHeight="1">
      <c r="A1" s="16" t="s">
        <v>65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20" s="4" customFormat="1" ht="25.5" customHeight="1">
      <c r="A2" s="19"/>
      <c r="B2" s="21" t="s">
        <v>68</v>
      </c>
      <c r="C2" s="17" t="s">
        <v>0</v>
      </c>
      <c r="D2" s="18"/>
      <c r="E2" s="17" t="s">
        <v>1</v>
      </c>
      <c r="F2" s="18"/>
      <c r="G2" s="17" t="s">
        <v>2</v>
      </c>
      <c r="H2" s="18"/>
      <c r="I2" s="17" t="s">
        <v>3</v>
      </c>
      <c r="J2" s="18"/>
      <c r="K2" s="17" t="s">
        <v>66</v>
      </c>
      <c r="L2" s="18"/>
      <c r="M2" s="17" t="s">
        <v>4</v>
      </c>
      <c r="N2" s="18"/>
      <c r="O2" s="9" t="s">
        <v>71</v>
      </c>
      <c r="P2" s="17" t="s">
        <v>67</v>
      </c>
      <c r="Q2" s="18"/>
      <c r="R2" s="9" t="s">
        <v>70</v>
      </c>
      <c r="S2" s="9" t="s">
        <v>5</v>
      </c>
      <c r="T2" s="2" t="s">
        <v>72</v>
      </c>
    </row>
    <row r="3" spans="1:20" s="4" customFormat="1" ht="25.5" customHeight="1">
      <c r="A3" s="20"/>
      <c r="B3" s="22"/>
      <c r="C3" s="2" t="s">
        <v>6</v>
      </c>
      <c r="D3" s="2" t="s">
        <v>74</v>
      </c>
      <c r="E3" s="2" t="s">
        <v>6</v>
      </c>
      <c r="F3" s="2" t="s">
        <v>74</v>
      </c>
      <c r="G3" s="2" t="s">
        <v>6</v>
      </c>
      <c r="H3" s="2" t="s">
        <v>74</v>
      </c>
      <c r="I3" s="2" t="s">
        <v>6</v>
      </c>
      <c r="J3" s="2" t="s">
        <v>74</v>
      </c>
      <c r="K3" s="2" t="s">
        <v>6</v>
      </c>
      <c r="L3" s="2" t="s">
        <v>74</v>
      </c>
      <c r="M3" s="2" t="s">
        <v>6</v>
      </c>
      <c r="N3" s="2" t="s">
        <v>74</v>
      </c>
      <c r="O3" s="2" t="s">
        <v>6</v>
      </c>
      <c r="P3" s="2" t="s">
        <v>6</v>
      </c>
      <c r="Q3" s="2" t="s">
        <v>74</v>
      </c>
      <c r="R3" s="2"/>
      <c r="S3" s="2" t="s">
        <v>6</v>
      </c>
      <c r="T3" s="2" t="s">
        <v>6</v>
      </c>
    </row>
    <row r="4" spans="1:20" s="4" customFormat="1" ht="25.5" customHeight="1">
      <c r="A4" s="2" t="s">
        <v>7</v>
      </c>
      <c r="B4" s="5">
        <v>4111</v>
      </c>
      <c r="C4" s="3">
        <v>134662</v>
      </c>
      <c r="D4" s="3">
        <v>30679.3</v>
      </c>
      <c r="E4" s="3">
        <v>4990.5</v>
      </c>
      <c r="F4" s="3">
        <v>1168.8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2"/>
    </row>
    <row r="5" spans="1:20" s="4" customFormat="1" ht="25.5" customHeight="1">
      <c r="A5" s="2" t="s">
        <v>8</v>
      </c>
      <c r="B5" s="5" t="s">
        <v>9</v>
      </c>
      <c r="C5" s="3">
        <v>2000</v>
      </c>
      <c r="D5" s="3">
        <v>975.8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2"/>
    </row>
    <row r="6" spans="1:20" s="4" customFormat="1" ht="25.5" customHeight="1">
      <c r="A6" s="2" t="s">
        <v>10</v>
      </c>
      <c r="B6" s="5" t="s">
        <v>11</v>
      </c>
      <c r="C6" s="3"/>
      <c r="D6" s="3"/>
      <c r="E6" s="3"/>
      <c r="F6" s="3"/>
      <c r="G6" s="3">
        <v>1923.5</v>
      </c>
      <c r="H6" s="3">
        <v>537.4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2"/>
    </row>
    <row r="7" spans="1:20" s="4" customFormat="1" ht="25.5" customHeight="1">
      <c r="A7" s="2" t="s">
        <v>12</v>
      </c>
      <c r="B7" s="5" t="s">
        <v>13</v>
      </c>
      <c r="C7" s="3">
        <v>700</v>
      </c>
      <c r="D7" s="3">
        <v>213.1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2"/>
    </row>
    <row r="8" spans="1:20" s="4" customFormat="1" ht="25.5" customHeight="1">
      <c r="A8" s="2" t="s">
        <v>14</v>
      </c>
      <c r="B8" s="5" t="s">
        <v>15</v>
      </c>
      <c r="C8" s="3">
        <v>7197</v>
      </c>
      <c r="D8" s="3">
        <v>2601.1</v>
      </c>
      <c r="E8" s="3">
        <v>400</v>
      </c>
      <c r="F8" s="3">
        <v>130.2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"/>
    </row>
    <row r="9" spans="1:20" s="4" customFormat="1" ht="25.5" customHeight="1">
      <c r="A9" s="2" t="s">
        <v>16</v>
      </c>
      <c r="B9" s="5" t="s">
        <v>17</v>
      </c>
      <c r="C9" s="3">
        <v>1000</v>
      </c>
      <c r="D9" s="3">
        <v>491.6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2"/>
    </row>
    <row r="10" spans="1:20" s="4" customFormat="1" ht="25.5" customHeight="1">
      <c r="A10" s="2" t="s">
        <v>18</v>
      </c>
      <c r="B10" s="5" t="s">
        <v>19</v>
      </c>
      <c r="C10" s="3">
        <v>2600</v>
      </c>
      <c r="D10" s="3">
        <v>668.5</v>
      </c>
      <c r="E10" s="3">
        <v>60</v>
      </c>
      <c r="F10" s="3">
        <v>15.1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2"/>
    </row>
    <row r="11" spans="1:20" s="4" customFormat="1" ht="25.5" customHeight="1">
      <c r="A11" s="2" t="s">
        <v>20</v>
      </c>
      <c r="B11" s="5" t="s">
        <v>21</v>
      </c>
      <c r="C11" s="3">
        <v>350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2"/>
    </row>
    <row r="12" spans="1:20" s="4" customFormat="1" ht="25.5" customHeight="1">
      <c r="A12" s="2" t="s">
        <v>22</v>
      </c>
      <c r="B12" s="5" t="s">
        <v>23</v>
      </c>
      <c r="C12" s="3">
        <v>50</v>
      </c>
      <c r="D12" s="3"/>
      <c r="E12" s="3"/>
      <c r="F12" s="3"/>
      <c r="G12" s="3">
        <v>300</v>
      </c>
      <c r="H12" s="3">
        <v>110.5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2"/>
    </row>
    <row r="13" spans="1:20" s="4" customFormat="1" ht="25.5" customHeight="1">
      <c r="A13" s="2" t="s">
        <v>24</v>
      </c>
      <c r="B13" s="5" t="s">
        <v>25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2"/>
    </row>
    <row r="14" spans="1:20" s="4" customFormat="1" ht="25.5" customHeight="1">
      <c r="A14" s="2" t="s">
        <v>26</v>
      </c>
      <c r="B14" s="5" t="s">
        <v>27</v>
      </c>
      <c r="C14" s="3">
        <v>303</v>
      </c>
      <c r="D14" s="3">
        <v>75.6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2"/>
    </row>
    <row r="15" spans="1:20" s="4" customFormat="1" ht="25.5" customHeight="1">
      <c r="A15" s="2" t="s">
        <v>28</v>
      </c>
      <c r="B15" s="5" t="s">
        <v>29</v>
      </c>
      <c r="C15" s="3">
        <v>500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2"/>
    </row>
    <row r="16" spans="1:20" s="4" customFormat="1" ht="25.5" customHeight="1">
      <c r="A16" s="2" t="s">
        <v>30</v>
      </c>
      <c r="B16" s="5" t="s">
        <v>31</v>
      </c>
      <c r="C16" s="3">
        <v>500</v>
      </c>
      <c r="D16" s="3">
        <v>207.5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2"/>
    </row>
    <row r="17" spans="1:20" s="4" customFormat="1" ht="25.5" customHeight="1">
      <c r="A17" s="2" t="s">
        <v>32</v>
      </c>
      <c r="B17" s="5" t="s">
        <v>33</v>
      </c>
      <c r="C17" s="3">
        <v>700</v>
      </c>
      <c r="D17" s="3">
        <v>119.5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2"/>
    </row>
    <row r="18" spans="1:20" s="4" customFormat="1" ht="25.5" customHeight="1">
      <c r="A18" s="2" t="s">
        <v>34</v>
      </c>
      <c r="B18" s="5" t="s">
        <v>35</v>
      </c>
      <c r="C18" s="3">
        <v>2000</v>
      </c>
      <c r="D18" s="3">
        <v>414</v>
      </c>
      <c r="E18" s="3">
        <v>68</v>
      </c>
      <c r="F18" s="3">
        <v>25.2</v>
      </c>
      <c r="G18" s="3">
        <v>11000</v>
      </c>
      <c r="H18" s="3">
        <v>947</v>
      </c>
      <c r="I18" s="3">
        <v>500</v>
      </c>
      <c r="J18" s="3"/>
      <c r="K18" s="3"/>
      <c r="L18" s="3"/>
      <c r="M18" s="3"/>
      <c r="N18" s="3"/>
      <c r="O18" s="3"/>
      <c r="P18" s="3"/>
      <c r="Q18" s="3"/>
      <c r="R18" s="3">
        <v>600</v>
      </c>
      <c r="S18" s="3"/>
      <c r="T18" s="2"/>
    </row>
    <row r="19" spans="1:20" s="4" customFormat="1" ht="25.5" customHeight="1">
      <c r="A19" s="2" t="s">
        <v>36</v>
      </c>
      <c r="B19" s="5" t="s">
        <v>37</v>
      </c>
      <c r="C19" s="3">
        <v>800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2"/>
    </row>
    <row r="20" spans="1:20" s="4" customFormat="1" ht="25.5" customHeight="1">
      <c r="A20" s="2" t="s">
        <v>38</v>
      </c>
      <c r="B20" s="5" t="s">
        <v>39</v>
      </c>
      <c r="C20" s="3">
        <v>700</v>
      </c>
      <c r="D20" s="3">
        <v>167.4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2"/>
    </row>
    <row r="21" spans="1:20" s="4" customFormat="1" ht="25.5" customHeight="1">
      <c r="A21" s="2" t="s">
        <v>40</v>
      </c>
      <c r="B21" s="5" t="s">
        <v>41</v>
      </c>
      <c r="C21" s="3">
        <v>977</v>
      </c>
      <c r="D21" s="3">
        <v>162.1</v>
      </c>
      <c r="E21" s="3">
        <v>20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2"/>
    </row>
    <row r="22" spans="1:20" s="4" customFormat="1" ht="25.5" customHeight="1">
      <c r="A22" s="2" t="s">
        <v>42</v>
      </c>
      <c r="B22" s="5" t="s">
        <v>43</v>
      </c>
      <c r="C22" s="3">
        <v>4973</v>
      </c>
      <c r="D22" s="3">
        <v>850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2"/>
    </row>
    <row r="23" spans="1:20" s="4" customFormat="1" ht="25.5" customHeight="1">
      <c r="A23" s="2" t="s">
        <v>44</v>
      </c>
      <c r="B23" s="5" t="s">
        <v>45</v>
      </c>
      <c r="C23" s="3">
        <v>1200</v>
      </c>
      <c r="D23" s="3">
        <v>390.4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2"/>
    </row>
    <row r="24" spans="1:20" s="4" customFormat="1" ht="25.5" customHeight="1">
      <c r="A24" s="2" t="s">
        <v>46</v>
      </c>
      <c r="B24" s="5" t="s">
        <v>47</v>
      </c>
      <c r="C24" s="3">
        <v>500</v>
      </c>
      <c r="D24" s="3">
        <v>41</v>
      </c>
      <c r="E24" s="3"/>
      <c r="F24" s="3"/>
      <c r="G24" s="3">
        <v>1000</v>
      </c>
      <c r="H24" s="3">
        <v>374.6</v>
      </c>
      <c r="I24" s="3">
        <v>10000</v>
      </c>
      <c r="J24" s="3">
        <v>3337.4</v>
      </c>
      <c r="K24" s="3"/>
      <c r="L24" s="3"/>
      <c r="M24" s="3"/>
      <c r="N24" s="3"/>
      <c r="O24" s="3"/>
      <c r="P24" s="3"/>
      <c r="Q24" s="3"/>
      <c r="R24" s="3"/>
      <c r="S24" s="3"/>
      <c r="T24" s="2"/>
    </row>
    <row r="25" spans="1:20" s="4" customFormat="1" ht="25.5" customHeight="1">
      <c r="A25" s="2" t="s">
        <v>48</v>
      </c>
      <c r="B25" s="5" t="s">
        <v>49</v>
      </c>
      <c r="C25" s="3"/>
      <c r="D25" s="3"/>
      <c r="E25" s="3"/>
      <c r="F25" s="3"/>
      <c r="G25" s="3">
        <v>1000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2"/>
    </row>
    <row r="26" spans="1:20" s="4" customFormat="1" ht="25.5" customHeight="1">
      <c r="A26" s="2" t="s">
        <v>50</v>
      </c>
      <c r="B26" s="5" t="s">
        <v>51</v>
      </c>
      <c r="C26" s="3">
        <v>120</v>
      </c>
      <c r="D26" s="3"/>
      <c r="E26" s="3"/>
      <c r="F26" s="3"/>
      <c r="G26" s="3">
        <v>2000</v>
      </c>
      <c r="H26" s="3">
        <v>347.5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2"/>
    </row>
    <row r="27" spans="1:20" s="4" customFormat="1" ht="25.5" customHeight="1">
      <c r="A27" s="2" t="s">
        <v>52</v>
      </c>
      <c r="B27" s="5" t="s">
        <v>53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>
        <v>14700</v>
      </c>
      <c r="P27" s="3"/>
      <c r="Q27" s="3"/>
      <c r="R27" s="3"/>
      <c r="S27" s="3"/>
      <c r="T27" s="2"/>
    </row>
    <row r="28" spans="1:20" s="4" customFormat="1" ht="25.5" customHeight="1">
      <c r="A28" s="2" t="s">
        <v>73</v>
      </c>
      <c r="B28" s="5" t="s">
        <v>54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2">
        <v>33073.899</v>
      </c>
      <c r="T28" s="2"/>
    </row>
    <row r="29" spans="1:20" s="4" customFormat="1" ht="25.5" customHeight="1">
      <c r="A29" s="2" t="s">
        <v>55</v>
      </c>
      <c r="B29" s="5" t="s">
        <v>56</v>
      </c>
      <c r="C29" s="3"/>
      <c r="D29" s="3"/>
      <c r="E29" s="3"/>
      <c r="F29" s="3"/>
      <c r="G29" s="3">
        <v>2000</v>
      </c>
      <c r="H29" s="3"/>
      <c r="I29" s="3">
        <v>1000</v>
      </c>
      <c r="J29" s="3">
        <v>865</v>
      </c>
      <c r="K29" s="3"/>
      <c r="L29" s="3"/>
      <c r="M29" s="3"/>
      <c r="N29" s="3"/>
      <c r="O29" s="3"/>
      <c r="P29" s="3">
        <v>2600</v>
      </c>
      <c r="Q29" s="3">
        <v>700</v>
      </c>
      <c r="R29" s="3"/>
      <c r="S29" s="3"/>
      <c r="T29" s="2"/>
    </row>
    <row r="30" spans="1:20" s="4" customFormat="1" ht="25.5" customHeight="1">
      <c r="A30" s="2" t="s">
        <v>57</v>
      </c>
      <c r="B30" s="5" t="s">
        <v>58</v>
      </c>
      <c r="C30" s="3"/>
      <c r="D30" s="3"/>
      <c r="E30" s="3"/>
      <c r="F30" s="3"/>
      <c r="G30" s="3">
        <v>8503</v>
      </c>
      <c r="H30" s="3">
        <v>8503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0">
        <v>11590.8</v>
      </c>
    </row>
    <row r="31" spans="1:20" s="4" customFormat="1" ht="25.5" customHeight="1">
      <c r="A31" s="2" t="s">
        <v>59</v>
      </c>
      <c r="B31" s="5" t="s">
        <v>60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>
        <v>3000</v>
      </c>
      <c r="N31" s="3">
        <v>1060</v>
      </c>
      <c r="O31" s="3"/>
      <c r="P31" s="3"/>
      <c r="Q31" s="3"/>
      <c r="R31" s="3"/>
      <c r="S31" s="3"/>
      <c r="T31" s="10"/>
    </row>
    <row r="32" spans="1:20" s="4" customFormat="1" ht="25.5" customHeight="1">
      <c r="A32" s="2" t="s">
        <v>61</v>
      </c>
      <c r="B32" s="5" t="s">
        <v>62</v>
      </c>
      <c r="C32" s="3"/>
      <c r="D32" s="3"/>
      <c r="E32" s="3"/>
      <c r="F32" s="3"/>
      <c r="G32" s="3"/>
      <c r="H32" s="3"/>
      <c r="I32" s="3">
        <v>1000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10"/>
    </row>
    <row r="33" spans="1:20" s="4" customFormat="1" ht="25.5" customHeight="1">
      <c r="A33" s="2" t="s">
        <v>63</v>
      </c>
      <c r="B33" s="5" t="s">
        <v>64</v>
      </c>
      <c r="C33" s="3"/>
      <c r="D33" s="3">
        <f>D4+D5+D7+D8+D9+D10+D14+D16+D17+D18+D20+D21+D22+D23+D24</f>
        <v>38056.899999999994</v>
      </c>
      <c r="E33" s="3"/>
      <c r="F33" s="3"/>
      <c r="G33" s="3"/>
      <c r="H33" s="3"/>
      <c r="I33" s="3"/>
      <c r="J33" s="3"/>
      <c r="K33" s="3">
        <v>4500</v>
      </c>
      <c r="L33" s="3">
        <v>1865</v>
      </c>
      <c r="M33" s="3">
        <v>23000</v>
      </c>
      <c r="N33" s="3">
        <v>10446</v>
      </c>
      <c r="O33" s="3"/>
      <c r="P33" s="3"/>
      <c r="Q33" s="3"/>
      <c r="R33" s="3"/>
      <c r="S33" s="3"/>
      <c r="T33" s="10"/>
    </row>
    <row r="34" spans="1:21" s="4" customFormat="1" ht="25.5" customHeight="1">
      <c r="A34" s="23" t="s">
        <v>69</v>
      </c>
      <c r="B34" s="23"/>
      <c r="C34" s="6">
        <f>SUM(C4:C33)</f>
        <v>161832</v>
      </c>
      <c r="D34" s="6">
        <f>D4+D5+D7+D8+D9+D10+D14+D16+D17+D18+D20+D21+D22+D23+D24</f>
        <v>38056.899999999994</v>
      </c>
      <c r="E34" s="6">
        <f>SUM(E4:E33)</f>
        <v>5538.5</v>
      </c>
      <c r="F34" s="6">
        <f>SUM(F4:F33)</f>
        <v>1339.3</v>
      </c>
      <c r="G34" s="6">
        <f>SUM(G6:G33)</f>
        <v>27726.5</v>
      </c>
      <c r="H34" s="6">
        <f>SUM(H4:H33)</f>
        <v>10820</v>
      </c>
      <c r="I34" s="6">
        <f aca="true" t="shared" si="0" ref="I34:S34">SUM(I4:I33)</f>
        <v>12500</v>
      </c>
      <c r="J34" s="6">
        <f>SUM(J23:J33)</f>
        <v>4202.4</v>
      </c>
      <c r="K34" s="6">
        <f t="shared" si="0"/>
        <v>4500</v>
      </c>
      <c r="L34" s="6">
        <f>SUM(L31:L33)</f>
        <v>1865</v>
      </c>
      <c r="M34" s="6">
        <f t="shared" si="0"/>
        <v>26000</v>
      </c>
      <c r="N34" s="6">
        <f>SUM(N29:N33)</f>
        <v>11506</v>
      </c>
      <c r="O34" s="6">
        <f t="shared" si="0"/>
        <v>14700</v>
      </c>
      <c r="P34" s="6">
        <f t="shared" si="0"/>
        <v>2600</v>
      </c>
      <c r="Q34" s="6">
        <f>SUM(Q27:Q33)</f>
        <v>700</v>
      </c>
      <c r="R34" s="6">
        <f>SUM(R17:R33)</f>
        <v>600</v>
      </c>
      <c r="S34" s="13">
        <f t="shared" si="0"/>
        <v>33073.899</v>
      </c>
      <c r="T34" s="11">
        <f>SUM(T28:T33)</f>
        <v>11590.8</v>
      </c>
      <c r="U34" s="11"/>
    </row>
    <row r="35" spans="1:2" s="4" customFormat="1" ht="25.5" customHeight="1">
      <c r="A35" s="14" t="s">
        <v>75</v>
      </c>
      <c r="B35" s="8"/>
    </row>
    <row r="36" ht="15.75">
      <c r="A36" s="15" t="s">
        <v>76</v>
      </c>
    </row>
  </sheetData>
  <sheetProtection/>
  <mergeCells count="11">
    <mergeCell ref="A34:B34"/>
    <mergeCell ref="C2:D2"/>
    <mergeCell ref="A1:S1"/>
    <mergeCell ref="E2:F2"/>
    <mergeCell ref="G2:H2"/>
    <mergeCell ref="M2:N2"/>
    <mergeCell ref="K2:L2"/>
    <mergeCell ref="I2:J2"/>
    <mergeCell ref="P2:Q2"/>
    <mergeCell ref="A2:A3"/>
    <mergeCell ref="B2:B3"/>
  </mergeCells>
  <printOptions/>
  <pageMargins left="0.25" right="0.25" top="0.75" bottom="0.75" header="0.3" footer="0.3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2020-04-08T08:43:09Z</dcterms:modified>
  <cp:category/>
  <cp:version/>
  <cp:contentType/>
  <cp:contentStatus/>
</cp:coreProperties>
</file>