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tabRatio="976" activeTab="13"/>
  </bookViews>
  <sheets>
    <sheet name="Եղ. N 1 մանկ." sheetId="1" r:id="rId1"/>
    <sheet name="Եղ. N 2 մանկ." sheetId="12" r:id="rId2"/>
    <sheet name="Քասախի մանկ." sheetId="13" r:id="rId3"/>
    <sheet name="Պռոշյանի մանկ" sheetId="14" r:id="rId4"/>
    <sheet name="Զով. մանկ." sheetId="4" r:id="rId5"/>
    <sheet name="Զորավ. մանկ." sheetId="5" r:id="rId6"/>
    <sheet name="Եղվ. ա. դպ." sheetId="6" r:id="rId7"/>
    <sheet name="Զով. եր. դպ." sheetId="7" r:id="rId8"/>
    <sheet name="Քաս արվդպ" sheetId="16" r:id="rId9"/>
    <sheet name="Եղվ. մշ." sheetId="8" r:id="rId10"/>
    <sheet name="Պռոշյան մշ. կենտ." sheetId="15" r:id="rId11"/>
    <sheet name="Զով. մշ." sheetId="9" r:id="rId12"/>
    <sheet name="ԿԳՀ" sheetId="10" r:id="rId13"/>
    <sheet name="Բար. և բնակ." sheetId="11" r:id="rId14"/>
  </sheets>
  <calcPr calcId="162913"/>
</workbook>
</file>

<file path=xl/calcChain.xml><?xml version="1.0" encoding="utf-8"?>
<calcChain xmlns="http://schemas.openxmlformats.org/spreadsheetml/2006/main">
  <c r="G11" i="11" l="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F21" i="15" l="1"/>
  <c r="F15" i="16" l="1"/>
  <c r="F16" i="16"/>
  <c r="F16" i="7"/>
  <c r="F15" i="7"/>
  <c r="F22" i="6"/>
  <c r="F21" i="6"/>
  <c r="D20" i="10"/>
  <c r="F13" i="10"/>
  <c r="F14" i="10"/>
  <c r="C20" i="10"/>
  <c r="F18" i="10"/>
  <c r="C24" i="7" l="1"/>
  <c r="F23" i="7"/>
  <c r="C30" i="6"/>
  <c r="F27" i="5"/>
  <c r="C35" i="4" l="1"/>
  <c r="F21" i="4"/>
  <c r="F17" i="5"/>
  <c r="F18" i="4" l="1"/>
  <c r="D34" i="13"/>
  <c r="C34" i="13"/>
  <c r="D7" i="13" s="1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D37" i="12"/>
  <c r="C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37" i="12" s="1"/>
  <c r="D7" i="12"/>
  <c r="C26" i="8"/>
  <c r="D7" i="8" s="1"/>
  <c r="F14" i="8"/>
  <c r="F22" i="8"/>
  <c r="E26" i="8"/>
  <c r="D26" i="8"/>
  <c r="F24" i="8"/>
  <c r="F23" i="8"/>
  <c r="F21" i="8"/>
  <c r="F20" i="8"/>
  <c r="F19" i="8"/>
  <c r="F18" i="8"/>
  <c r="F17" i="8"/>
  <c r="F16" i="8"/>
  <c r="F15" i="8"/>
  <c r="F13" i="8"/>
  <c r="F12" i="8"/>
  <c r="F11" i="8"/>
  <c r="F27" i="6"/>
  <c r="F34" i="13" l="1"/>
  <c r="F26" i="8"/>
  <c r="F26" i="14"/>
  <c r="C26" i="15"/>
  <c r="D26" i="15"/>
  <c r="D27" i="9"/>
  <c r="C27" i="9"/>
  <c r="G40" i="11"/>
  <c r="F25" i="16"/>
  <c r="F17" i="16"/>
  <c r="D42" i="11"/>
  <c r="C42" i="11"/>
  <c r="D7" i="11" s="1"/>
  <c r="F25" i="15"/>
  <c r="F20" i="15"/>
  <c r="F19" i="15"/>
  <c r="F18" i="15"/>
  <c r="F17" i="15"/>
  <c r="F16" i="15"/>
  <c r="G39" i="11"/>
  <c r="F23" i="16"/>
  <c r="F13" i="16"/>
  <c r="F21" i="16"/>
  <c r="F12" i="10"/>
  <c r="F26" i="16"/>
  <c r="F22" i="16"/>
  <c r="C27" i="16"/>
  <c r="F20" i="16"/>
  <c r="F19" i="16"/>
  <c r="F14" i="16"/>
  <c r="F12" i="16"/>
  <c r="F11" i="16"/>
  <c r="F28" i="6"/>
  <c r="F22" i="7"/>
  <c r="F27" i="16" l="1"/>
  <c r="F24" i="15"/>
  <c r="F23" i="15"/>
  <c r="F22" i="15"/>
  <c r="F15" i="15"/>
  <c r="F14" i="15"/>
  <c r="F12" i="15"/>
  <c r="F11" i="15"/>
  <c r="F10" i="15"/>
  <c r="F19" i="14"/>
  <c r="D29" i="14"/>
  <c r="C29" i="14"/>
  <c r="D7" i="14" s="1"/>
  <c r="F28" i="14"/>
  <c r="F27" i="14"/>
  <c r="F25" i="14"/>
  <c r="F24" i="14"/>
  <c r="F23" i="14"/>
  <c r="F22" i="14"/>
  <c r="F21" i="14"/>
  <c r="F20" i="14"/>
  <c r="F18" i="14"/>
  <c r="F17" i="14"/>
  <c r="F16" i="14"/>
  <c r="F15" i="14"/>
  <c r="F14" i="14"/>
  <c r="F13" i="14"/>
  <c r="F12" i="14"/>
  <c r="F11" i="14"/>
  <c r="F10" i="14"/>
  <c r="G41" i="11"/>
  <c r="F26" i="9"/>
  <c r="F25" i="9"/>
  <c r="F12" i="1"/>
  <c r="F29" i="14" l="1"/>
  <c r="G38" i="11"/>
  <c r="G37" i="11"/>
  <c r="F26" i="6" l="1"/>
  <c r="F17" i="7" l="1"/>
  <c r="F17" i="10" l="1"/>
  <c r="G36" i="11" l="1"/>
  <c r="G35" i="11"/>
  <c r="G34" i="11"/>
  <c r="G33" i="11"/>
  <c r="G32" i="11"/>
  <c r="G31" i="11"/>
  <c r="G30" i="11"/>
  <c r="G29" i="11"/>
  <c r="G28" i="11"/>
  <c r="G27" i="11"/>
  <c r="G26" i="11"/>
  <c r="G10" i="11"/>
  <c r="G42" i="11" l="1"/>
  <c r="F22" i="9"/>
  <c r="F24" i="9"/>
  <c r="F23" i="9"/>
  <c r="F20" i="9"/>
  <c r="F19" i="9"/>
  <c r="F18" i="9"/>
  <c r="F16" i="9"/>
  <c r="F15" i="9"/>
  <c r="F14" i="9"/>
  <c r="F13" i="9"/>
  <c r="D7" i="10"/>
  <c r="D7" i="7"/>
  <c r="D7" i="6"/>
  <c r="D30" i="5"/>
  <c r="C30" i="5"/>
  <c r="D7" i="5" s="1"/>
  <c r="D35" i="4"/>
  <c r="D7" i="4"/>
  <c r="F20" i="5"/>
  <c r="F19" i="4"/>
  <c r="F19" i="5"/>
  <c r="F18" i="5"/>
  <c r="F12" i="5"/>
  <c r="F29" i="5"/>
  <c r="F28" i="5"/>
  <c r="F26" i="5"/>
  <c r="F25" i="5"/>
  <c r="F24" i="5"/>
  <c r="F23" i="5"/>
  <c r="F22" i="5"/>
  <c r="F21" i="5"/>
  <c r="F16" i="5"/>
  <c r="F15" i="5"/>
  <c r="F14" i="5"/>
  <c r="F13" i="5"/>
  <c r="F11" i="5"/>
  <c r="F30" i="5" s="1"/>
  <c r="F14" i="7"/>
  <c r="F16" i="4"/>
  <c r="F15" i="6"/>
  <c r="F19" i="10" l="1"/>
  <c r="F16" i="10"/>
  <c r="F15" i="10"/>
  <c r="F11" i="10"/>
  <c r="F20" i="10" s="1"/>
  <c r="F21" i="9"/>
  <c r="F17" i="9" l="1"/>
  <c r="F12" i="9"/>
  <c r="F11" i="9"/>
  <c r="F27" i="9" s="1"/>
  <c r="F13" i="7"/>
  <c r="F18" i="7"/>
  <c r="F19" i="7"/>
  <c r="F20" i="7"/>
  <c r="F21" i="7"/>
  <c r="F11" i="7"/>
  <c r="F25" i="6"/>
  <c r="F24" i="6"/>
  <c r="F23" i="6"/>
  <c r="F20" i="6"/>
  <c r="F19" i="6"/>
  <c r="F18" i="6"/>
  <c r="F17" i="6"/>
  <c r="F16" i="6"/>
  <c r="F14" i="6"/>
  <c r="F13" i="6"/>
  <c r="F12" i="6"/>
  <c r="F11" i="6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0" i="4"/>
  <c r="F17" i="4"/>
  <c r="F15" i="4"/>
  <c r="F14" i="4"/>
  <c r="F13" i="4"/>
  <c r="F12" i="4"/>
  <c r="F11" i="4"/>
  <c r="C39" i="1"/>
  <c r="D7" i="1" s="1"/>
  <c r="D39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0" i="1"/>
  <c r="F39" i="1" l="1"/>
  <c r="F35" i="4"/>
  <c r="F30" i="6"/>
  <c r="F24" i="7"/>
  <c r="F13" i="15"/>
  <c r="F26" i="15" s="1"/>
</calcChain>
</file>

<file path=xl/sharedStrings.xml><?xml version="1.0" encoding="utf-8"?>
<sst xmlns="http://schemas.openxmlformats.org/spreadsheetml/2006/main" count="441" uniqueCount="179">
  <si>
    <t>Հ/Հ</t>
  </si>
  <si>
    <t>Հաստիքի անվանումը</t>
  </si>
  <si>
    <t>Հաստիքային միավոր</t>
  </si>
  <si>
    <t>Դրույքը</t>
  </si>
  <si>
    <t>Դրույքաչափը (դրամ)</t>
  </si>
  <si>
    <t>Ընդամենը աշխատավարձ</t>
  </si>
  <si>
    <t>Ընդամենը</t>
  </si>
  <si>
    <t>Տնօրեն</t>
  </si>
  <si>
    <t>Մեթոդիստ ուսումնական գծով տնօրենի տեղակալ</t>
  </si>
  <si>
    <t>Բուժքույր</t>
  </si>
  <si>
    <t>Երաժշտական ղեկավար</t>
  </si>
  <si>
    <t>Դաստիարակ</t>
  </si>
  <si>
    <t>Հոգեբան</t>
  </si>
  <si>
    <t xml:space="preserve">Մեթոդիստ </t>
  </si>
  <si>
    <t>Լոգոպեդ</t>
  </si>
  <si>
    <t>Պարուսույց</t>
  </si>
  <si>
    <t>Ֆիզկուլտ հրահանգիչ</t>
  </si>
  <si>
    <t>Գլխավոր հաշվապահ</t>
  </si>
  <si>
    <t>Գործավար</t>
  </si>
  <si>
    <t>Տնտեսվար</t>
  </si>
  <si>
    <t>Շեֆ խոհարար</t>
  </si>
  <si>
    <t>Խոհարար</t>
  </si>
  <si>
    <t>Խոհարարի օգնական</t>
  </si>
  <si>
    <t>Օժանդակ բանվոր</t>
  </si>
  <si>
    <t>Լվացարար</t>
  </si>
  <si>
    <t>Դաստիարակի օգնական</t>
  </si>
  <si>
    <t>Դռնապան</t>
  </si>
  <si>
    <t>Պահակ</t>
  </si>
  <si>
    <t>Հավաքարար</t>
  </si>
  <si>
    <t>Դերձակ</t>
  </si>
  <si>
    <t>Պահեստապետ</t>
  </si>
  <si>
    <t>Փականագործ</t>
  </si>
  <si>
    <t>Փականագործ-էլեկտրամոնտյոր</t>
  </si>
  <si>
    <t>Հնոցապան (սեզոնային)</t>
  </si>
  <si>
    <t>Այգեպան (սեզոնային)</t>
  </si>
  <si>
    <t>Այգեպան /սեզոնային/</t>
  </si>
  <si>
    <t>Փականագործ-էլեկտրիկ</t>
  </si>
  <si>
    <t>Երաժշտության դաստիարակ</t>
  </si>
  <si>
    <t>Ուսմասվար</t>
  </si>
  <si>
    <t>Դաշնամուրի բաժնի վարիչ</t>
  </si>
  <si>
    <t>Փոխտնօրեն տնտ. գծով</t>
  </si>
  <si>
    <t>Գեղ. բաժնի լաբորանտ</t>
  </si>
  <si>
    <t>Խմբակային պարապմունքի ուսուցիչ</t>
  </si>
  <si>
    <t>Անհատական պարապմունքի ուսուցիչ</t>
  </si>
  <si>
    <t>Էլեկտրիկ</t>
  </si>
  <si>
    <t>Դաշնամուր լարող</t>
  </si>
  <si>
    <t>Երգչախմբի ղեկավար</t>
  </si>
  <si>
    <t>Հաշվապահ</t>
  </si>
  <si>
    <t>Գեղմասվար</t>
  </si>
  <si>
    <t>Մեթոդիստ</t>
  </si>
  <si>
    <t>Օպերատոր-գործավար</t>
  </si>
  <si>
    <t>Երաժիշտ-խմբավար /պարուսույց/</t>
  </si>
  <si>
    <t>Գրադարանի վարիչ</t>
  </si>
  <si>
    <t>Գրադարանավար</t>
  </si>
  <si>
    <t>Գեղարվեստական ղեկավար</t>
  </si>
  <si>
    <t>Մանկական գրադարանի գրադարանավար</t>
  </si>
  <si>
    <t>Քաղաքային թիվ 1 գրադարանի գրադարանավար</t>
  </si>
  <si>
    <t>Զորավանի գրադարանի գրադարանավար</t>
  </si>
  <si>
    <t xml:space="preserve">                   Համայնքի ղեկավար՝                                                            Նորայր Սարգսյան</t>
  </si>
  <si>
    <t xml:space="preserve">                  Համայնքի ղեկավար՝                                                      Նորայր Սարգսյան</t>
  </si>
  <si>
    <t xml:space="preserve">                  Համայնքի ղեկավար՝                                                        Նորայր Սարգսյան</t>
  </si>
  <si>
    <t xml:space="preserve">                          Համայնքի ղեկավար՝                                                     Նորայր Սարգսյան</t>
  </si>
  <si>
    <t>Տնօրենի տեղակալ</t>
  </si>
  <si>
    <t>Սան. մաքրման բանվոր</t>
  </si>
  <si>
    <t>Եռակցող</t>
  </si>
  <si>
    <t>Ինքնաթափի վարորդ</t>
  </si>
  <si>
    <t>Տրակտորիստ-մեքենավար</t>
  </si>
  <si>
    <t>Տրակտորիստ-մեքենավար /սեզոնային/</t>
  </si>
  <si>
    <t>Աղ ցանող և ջրցան մեքենայի վարորդ</t>
  </si>
  <si>
    <t>Ավտոաշտարակի վարորդ</t>
  </si>
  <si>
    <t>Գերեզմանոցի բանվոր</t>
  </si>
  <si>
    <t>Ֆուտբոլի մարզադաշտի բանվոր</t>
  </si>
  <si>
    <t xml:space="preserve">Էլեկտրիկ </t>
  </si>
  <si>
    <t xml:space="preserve">                      Համայնքի ղեկավար՝                                                      Նորայր Սարգսյան</t>
  </si>
  <si>
    <t xml:space="preserve">                        Համայնքի ղեկավար՝                                                 Նորայր Սարգսյան</t>
  </si>
  <si>
    <t xml:space="preserve">                          Համայնքի ղեկավար՝                                                Նորայր Սարգսյան</t>
  </si>
  <si>
    <t>Բոքսի մարզիչ</t>
  </si>
  <si>
    <t>Կարատեի մարզիչ</t>
  </si>
  <si>
    <t>Նկարչության խմբակի ղեկավար</t>
  </si>
  <si>
    <t>Ուլունքագործության ղեկավար</t>
  </si>
  <si>
    <t xml:space="preserve">Հնոցապան-հսկիչ </t>
  </si>
  <si>
    <t xml:space="preserve">                         Աշխատակիցների թվաքանակը </t>
  </si>
  <si>
    <t xml:space="preserve">                              Աշխատակիցների թվաքանակը </t>
  </si>
  <si>
    <t xml:space="preserve">                                   Աշխատակիցների թվաքանակը </t>
  </si>
  <si>
    <t xml:space="preserve">                                Աշխատակիցների թվաքանակը </t>
  </si>
  <si>
    <t xml:space="preserve">                                  Աշխատակիցների թվաքանակը </t>
  </si>
  <si>
    <t>Արագյուղի գրադարանի գրադարանավար</t>
  </si>
  <si>
    <t xml:space="preserve">                            Աշխատակիցների թվաքանակը </t>
  </si>
  <si>
    <t xml:space="preserve">                          Աշխատակիցների թվաքանակը </t>
  </si>
  <si>
    <t>Ավտոէլեկտրիկ</t>
  </si>
  <si>
    <t>Պահակ  (տեխնիկայի)</t>
  </si>
  <si>
    <t xml:space="preserve">Ֆուտբոլի ավագ մարզիչ </t>
  </si>
  <si>
    <t xml:space="preserve">Մարզիչի օգնական </t>
  </si>
  <si>
    <t xml:space="preserve">Մեխանիկ </t>
  </si>
  <si>
    <t>Երաժշտական դաստիարակ</t>
  </si>
  <si>
    <t xml:space="preserve">Այգեպան </t>
  </si>
  <si>
    <t>Էլեկտրիկ-փականագործ</t>
  </si>
  <si>
    <t xml:space="preserve">Գիշերային պահակ </t>
  </si>
  <si>
    <t xml:space="preserve"> </t>
  </si>
  <si>
    <t xml:space="preserve">Բուժքույր </t>
  </si>
  <si>
    <t xml:space="preserve">Գլխավոր հաշվապահ </t>
  </si>
  <si>
    <t xml:space="preserve">Հնոցապան </t>
  </si>
  <si>
    <t>Երաժիշտ</t>
  </si>
  <si>
    <t xml:space="preserve">Օժանդակ բանվոր </t>
  </si>
  <si>
    <t xml:space="preserve">Հաշվապահ </t>
  </si>
  <si>
    <t>Խմբակի կազմակերպիչ</t>
  </si>
  <si>
    <t xml:space="preserve">Պահակ </t>
  </si>
  <si>
    <t xml:space="preserve">Դռնապահ </t>
  </si>
  <si>
    <t>Օպերատոր</t>
  </si>
  <si>
    <t>Նկարիչ-դիզայներ</t>
  </si>
  <si>
    <t>Փոխտնօրեն ուսումնական գծով</t>
  </si>
  <si>
    <t>Դռնապահ</t>
  </si>
  <si>
    <t>Գեղարվեստի բաժին</t>
  </si>
  <si>
    <t>Թատերական խմբակի ղեկավար</t>
  </si>
  <si>
    <t xml:space="preserve">     Համայնքի ղեկավար՝                                     Նորայր Սարգսյան</t>
  </si>
  <si>
    <t xml:space="preserve">                  Համայնքի ղեկավար՝                                               Նորայր Սարգսյան</t>
  </si>
  <si>
    <t xml:space="preserve">                  Համայնքի ղեկավար՝                               Նորայր Սարգսյան</t>
  </si>
  <si>
    <t>Աշխատանքների կազմ. պատասխանատու</t>
  </si>
  <si>
    <t>Հավելա-վճար</t>
  </si>
  <si>
    <t>Ֆիզ. հրահանգիչ</t>
  </si>
  <si>
    <t xml:space="preserve">                Աշխատակիցների թվաքանակը </t>
  </si>
  <si>
    <t xml:space="preserve">   Համայնքի ղեկավար՝                           Նորայր Սարգսյան</t>
  </si>
  <si>
    <t>Աղբահավաք բանվոր</t>
  </si>
  <si>
    <t xml:space="preserve">Սան. մաքրման պատասխանատու </t>
  </si>
  <si>
    <t xml:space="preserve">Գերեզմանոցի վերահսկիչ </t>
  </si>
  <si>
    <t>Հուշարձանի  և կանաչ տարածքների պահպանության բանվոր (սեզոնային)</t>
  </si>
  <si>
    <t xml:space="preserve">Ընդամենը </t>
  </si>
  <si>
    <t xml:space="preserve">Երգչախմբի ղեկավար </t>
  </si>
  <si>
    <t>Գիշերային պահակ</t>
  </si>
  <si>
    <t xml:space="preserve">                          Համայնքի ղեկավար՝                                               Նորայր Սարգսյան</t>
  </si>
  <si>
    <t>Աղբատար մեքենայի օպերատոր</t>
  </si>
  <si>
    <t>Թատերական խմբի ղեկավար</t>
  </si>
  <si>
    <t>Թատերական խմբի տեխ. ռեժիսոր</t>
  </si>
  <si>
    <t>Այգեպան</t>
  </si>
  <si>
    <t>էլեկտրիկ</t>
  </si>
  <si>
    <t>Կանաչապատման պատասխանատու</t>
  </si>
  <si>
    <t>Աղբահանության գծով տեսուչ</t>
  </si>
  <si>
    <t>Ինժեներ</t>
  </si>
  <si>
    <t>Քասախի գրադարանի գրադարանավար</t>
  </si>
  <si>
    <t>Կենտրոնական գրադարանի գրադարանավար</t>
  </si>
  <si>
    <t>19/380ժ/</t>
  </si>
  <si>
    <t>33/726ժ/</t>
  </si>
  <si>
    <t>13/260ժ/</t>
  </si>
  <si>
    <t>22/484ժ/</t>
  </si>
  <si>
    <t>24/528ժ/</t>
  </si>
  <si>
    <t>14/280ժ/</t>
  </si>
  <si>
    <t xml:space="preserve">Հավելված 1                                        Նաիրի համայնքի ավագանու                    20-- թվականի -------------ի                        N ------որոշման  </t>
  </si>
  <si>
    <t xml:space="preserve">Հավելված 2                                                          20-- թվականի -------------ի                        N ------որոշման  </t>
  </si>
  <si>
    <t xml:space="preserve">Հավելված 3                                                          20-- թվականի -------------ի                        N ------որոշման    </t>
  </si>
  <si>
    <t xml:space="preserve">Հավելված 4                                                           220-- թվականի -------------ի                        N ------որոշման   </t>
  </si>
  <si>
    <t xml:space="preserve">Հավելված 5                                       Նաիրի համայնքի ավագանու                    20-- թվականի -------------ի                        N ------որոշման  </t>
  </si>
  <si>
    <t xml:space="preserve">Հավելված 6                                       Նաիրի համայնքի ավագանու                    20-- թվականի -------------ի                        N ------որոշման  </t>
  </si>
  <si>
    <t xml:space="preserve">Հավելված 7                                                           20-- թվականի -------------ի                        N ------որոշման  </t>
  </si>
  <si>
    <t xml:space="preserve">Հավելված 8                                                        20-- թվականի -------------ի                        N ------որոշման  </t>
  </si>
  <si>
    <t xml:space="preserve">Հավելված 9                                                         20-- թվականի -------------ի                        N ------որոշման  </t>
  </si>
  <si>
    <t xml:space="preserve">Հավելված 10                                                20-- թվականի -------------ի                        N ------որոշման  </t>
  </si>
  <si>
    <t xml:space="preserve">Հավելված 12                                                           20-- թվականի -------------ի                        N ------որոշման  </t>
  </si>
  <si>
    <t xml:space="preserve">Հավելված 11                                                20-- թվականի -------------ի                        N ------որոշման   </t>
  </si>
  <si>
    <t xml:space="preserve">Հավելված 13                                        20-- թվականի դեկտեմբերի ---ի                        N----Ա որոշման  </t>
  </si>
  <si>
    <t xml:space="preserve">Հավելված 14                                                              20-- թվականի -------------ի                        N ------որոշման  </t>
  </si>
  <si>
    <t>72.5</t>
  </si>
  <si>
    <t xml:space="preserve">&lt;&lt;Եղվարդի Թիվ 1 մանկապարտեզ&gt;&gt; ՀՈԱԿ-ի 2024 թվականի աշխատակիցների թվաքանակը, հաստիքացուցակը և պաշտոնային դրույքաչափերը </t>
  </si>
  <si>
    <t xml:space="preserve">&lt;&lt;Եղվարդի թիվ 2 մանկապարտեզ&gt;&gt; ՀՈԱԿ-ի 2024 թվականի աշխատակիցների թվաքանակը, հաստիքացուցակը և պաշտոնային դրույքաչափերը </t>
  </si>
  <si>
    <t xml:space="preserve">Քասախի&lt;&lt;Արուսյակ&gt;&gt;   մանկապարտեզ ՀՈԱԿ-ի 2024 թվականի աշխատակիցների թվաքանակը, հաստիքացուցակը և պաշտոնային դրույքաչափերը </t>
  </si>
  <si>
    <r>
      <rPr>
        <sz val="11"/>
        <rFont val="Calibri"/>
        <family val="2"/>
        <scheme val="minor"/>
      </rPr>
      <t xml:space="preserve">Պռոշյանի &lt;&lt;Աստղիկ&gt;&gt;  մ/մանկապարտեզ ՀՈԱԿ-ի 2024 թվականի </t>
    </r>
    <r>
      <rPr>
        <sz val="11"/>
        <color theme="1"/>
        <rFont val="Calibri"/>
        <family val="2"/>
        <charset val="204"/>
        <scheme val="minor"/>
      </rPr>
      <t xml:space="preserve">աշխատակիցների թվաքանակը, հաստիքացուցակը և պաշտոնային դրույքաչափերը </t>
    </r>
  </si>
  <si>
    <t xml:space="preserve">  &lt;&lt;Զովունի գյուղի մանկապարտեզ&gt;&gt; ՀՈԱԿ-ի 2024 թվականի աշխատակիցների թվաքանակը, հաստիքացուցակը և պաշտոնային դրույքաչափերը </t>
  </si>
  <si>
    <t xml:space="preserve">&lt;&lt;Զորավանի մանկապարտեզ&gt;&gt; ՀՈԱԿ-ի 2024 թվականի աշխատակիցների թվաքանակը, հաստիքացուցակը և պաշտոնային դրույքաչափերը </t>
  </si>
  <si>
    <t xml:space="preserve">      &lt;&lt;Եղվարդի արվեստի դպրոց&gt;&gt; ՀՈԱԿ-ի 2024 թվականի աշխատակիցների    թվաքանակը, հաստիքացուցակը և պաշտոնային դրույքաչափերը </t>
  </si>
  <si>
    <t xml:space="preserve">&lt;&lt;Զովունիի երաժշտական դպրոց&gt;&gt; ՀՈԱԿ-ի 2024 թվականի աշխատակիցների թվաքանակը, հաստիքացուցակը և պաշտոնային դրույքաչափերը </t>
  </si>
  <si>
    <t xml:space="preserve"> &lt;&lt;Քասախի Արվեստի   դպրոց&gt;&gt; ՀՈԱԿ-ի 2024 թվականի աշխատակիցների թվաքանակը, հաստիքացուցակը և պաշտոնային դրույքաչափերը </t>
  </si>
  <si>
    <t xml:space="preserve">&lt;&lt;Եղվարդի մշակույթի տուն&gt;&gt; ՀՈԱԿ-ի 2024 թվականի աշխատակիցների թվաքանակը, հաստիքացուցակը և պաշտոնային դրույքաչափերը </t>
  </si>
  <si>
    <r>
      <rPr>
        <sz val="11"/>
        <rFont val="Calibri"/>
        <family val="2"/>
        <scheme val="minor"/>
      </rPr>
      <t xml:space="preserve">Պռոշյանի &lt;&lt;Կարոտ Մկրտչյան&gt;&gt;  մշակույթի կենտրոն ՀՈԱԿ-ի 2024 թվականի </t>
    </r>
    <r>
      <rPr>
        <sz val="11"/>
        <color theme="1"/>
        <rFont val="Calibri"/>
        <family val="2"/>
        <charset val="204"/>
        <scheme val="minor"/>
      </rPr>
      <t xml:space="preserve">աշխատակիցների թվաքանակը, հաստիքացուցակը և պաշտոնային դրույքաչափերը </t>
    </r>
  </si>
  <si>
    <t xml:space="preserve">&lt;&lt;Զովունիի մշակութային կենտրոն&gt;&gt; ՀՈԱԿ-ի 2024  թվականի աշխատակիցների թվաքանակը, հաստիքացուցակը և պաշտոնային դրույքաչափերը </t>
  </si>
  <si>
    <t xml:space="preserve">&lt;&lt;Եղվարդի կենտրոնացված գրադարանային համակարգ&gt;&gt; ՀՈԱԿ-ի 2024 թվականի աշխատակիցների թվաքանակը, հաստիքացուցակը և պաշտոնային դրույքաչափերը </t>
  </si>
  <si>
    <t xml:space="preserve">&lt;&lt;Եղվարդի բարեկարգում և բնակֆոնդ&gt;&gt; ՀՈԱԿ-ի 2024 թվականի աշխատակիցների թվաքանակը, հաստիքացուցակը և պաշտոնային դրույքաչափերը </t>
  </si>
  <si>
    <t>0.5</t>
  </si>
  <si>
    <t xml:space="preserve"> Օժանդակ բանվոր</t>
  </si>
  <si>
    <t>Տեխնիկական օպերատոր</t>
  </si>
  <si>
    <t>Աղբատար մեքենայի վարորդ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</si>
</sst>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2"/>
      <color rgb="FF00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/>
    <xf numFmtId="0" fontId="3" fillId="0" borderId="1" xfId="0" applyFont="1" applyBorder="1" applyAlignment="1">
      <alignment horizontal="right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3" fillId="0" borderId="1" xfId="0" applyNumberFormat="1" applyFont="1" applyBorder="1"/>
    <xf numFmtId="0" fontId="0" fillId="0" borderId="1" xfId="0" applyBorder="1" applyAlignment="1">
      <alignment horizontal="right" vertical="center"/>
    </xf>
    <xf numFmtId="0" fontId="3" fillId="0" borderId="1" xfId="0" applyNumberFormat="1" applyFont="1" applyBorder="1"/>
    <xf numFmtId="0" fontId="0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6" workbookViewId="0">
      <selection activeCell="I43" sqref="I43"/>
    </sheetView>
  </sheetViews>
  <sheetFormatPr defaultRowHeight="15" x14ac:dyDescent="0.25"/>
  <cols>
    <col min="1" max="1" width="3.85546875" customWidth="1"/>
    <col min="2" max="2" width="28.140625" customWidth="1"/>
    <col min="3" max="3" width="13.5703125" customWidth="1"/>
    <col min="4" max="4" width="13" customWidth="1"/>
    <col min="5" max="5" width="15.140625" customWidth="1"/>
    <col min="6" max="6" width="15" customWidth="1"/>
  </cols>
  <sheetData>
    <row r="1" spans="1:7" x14ac:dyDescent="0.25">
      <c r="E1" s="54" t="s">
        <v>146</v>
      </c>
      <c r="F1" s="54"/>
    </row>
    <row r="2" spans="1:7" x14ac:dyDescent="0.25">
      <c r="E2" s="54"/>
      <c r="F2" s="54"/>
    </row>
    <row r="3" spans="1:7" ht="32.25" customHeight="1" x14ac:dyDescent="0.25">
      <c r="E3" s="54"/>
      <c r="F3" s="54"/>
    </row>
    <row r="4" spans="1:7" x14ac:dyDescent="0.25">
      <c r="B4" s="52" t="s">
        <v>161</v>
      </c>
      <c r="C4" s="52"/>
      <c r="D4" s="52"/>
      <c r="E4" s="52"/>
    </row>
    <row r="5" spans="1:7" ht="33.75" customHeight="1" x14ac:dyDescent="0.25">
      <c r="B5" s="52"/>
      <c r="C5" s="52"/>
      <c r="D5" s="52"/>
      <c r="E5" s="52"/>
    </row>
    <row r="7" spans="1:7" x14ac:dyDescent="0.25">
      <c r="B7" s="53" t="s">
        <v>87</v>
      </c>
      <c r="C7" s="53"/>
      <c r="D7" s="12">
        <f>C39</f>
        <v>66</v>
      </c>
    </row>
    <row r="8" spans="1:7" ht="33.75" customHeight="1" x14ac:dyDescent="0.25">
      <c r="A8" s="2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/>
    </row>
    <row r="9" spans="1:7" ht="14.25" customHeight="1" x14ac:dyDescent="0.25">
      <c r="A9" s="2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"/>
    </row>
    <row r="10" spans="1:7" ht="16.5" customHeight="1" x14ac:dyDescent="0.25">
      <c r="A10" s="1">
        <v>1</v>
      </c>
      <c r="B10" s="8" t="s">
        <v>7</v>
      </c>
      <c r="C10" s="1">
        <v>1</v>
      </c>
      <c r="D10" s="1">
        <v>1</v>
      </c>
      <c r="E10" s="1">
        <v>200000</v>
      </c>
      <c r="F10" s="1">
        <f>D10*E10</f>
        <v>200000</v>
      </c>
    </row>
    <row r="11" spans="1:7" ht="33" customHeight="1" x14ac:dyDescent="0.25">
      <c r="A11" s="1">
        <v>2</v>
      </c>
      <c r="B11" s="8" t="s">
        <v>8</v>
      </c>
      <c r="C11" s="1">
        <v>1</v>
      </c>
      <c r="D11" s="1">
        <v>1.25</v>
      </c>
      <c r="E11" s="1">
        <v>130000</v>
      </c>
      <c r="F11" s="1">
        <f t="shared" ref="F11:F38" si="0">D11*E11</f>
        <v>162500</v>
      </c>
    </row>
    <row r="12" spans="1:7" ht="16.5" customHeight="1" x14ac:dyDescent="0.25">
      <c r="A12" s="1">
        <v>3</v>
      </c>
      <c r="B12" s="8" t="s">
        <v>9</v>
      </c>
      <c r="C12" s="1">
        <v>2</v>
      </c>
      <c r="D12" s="1">
        <v>1.5</v>
      </c>
      <c r="E12" s="1">
        <v>130000</v>
      </c>
      <c r="F12" s="1">
        <f>D12*E12</f>
        <v>195000</v>
      </c>
    </row>
    <row r="13" spans="1:7" ht="19.5" customHeight="1" x14ac:dyDescent="0.25">
      <c r="A13" s="1">
        <v>4</v>
      </c>
      <c r="B13" s="8" t="s">
        <v>10</v>
      </c>
      <c r="C13" s="1">
        <v>3</v>
      </c>
      <c r="D13" s="1">
        <v>3</v>
      </c>
      <c r="E13" s="1">
        <v>135000</v>
      </c>
      <c r="F13" s="1">
        <f t="shared" si="0"/>
        <v>405000</v>
      </c>
    </row>
    <row r="14" spans="1:7" ht="16.5" customHeight="1" x14ac:dyDescent="0.25">
      <c r="A14" s="1">
        <v>5</v>
      </c>
      <c r="B14" s="8" t="s">
        <v>11</v>
      </c>
      <c r="C14" s="1">
        <v>12</v>
      </c>
      <c r="D14" s="1">
        <v>15</v>
      </c>
      <c r="E14" s="1">
        <v>135000</v>
      </c>
      <c r="F14" s="1">
        <f t="shared" si="0"/>
        <v>2025000</v>
      </c>
    </row>
    <row r="15" spans="1:7" ht="16.5" customHeight="1" x14ac:dyDescent="0.25">
      <c r="A15" s="1">
        <v>6</v>
      </c>
      <c r="B15" s="8" t="s">
        <v>12</v>
      </c>
      <c r="C15" s="1">
        <v>1</v>
      </c>
      <c r="D15" s="1">
        <v>1</v>
      </c>
      <c r="E15" s="1">
        <v>135000</v>
      </c>
      <c r="F15" s="1">
        <f t="shared" si="0"/>
        <v>135000</v>
      </c>
    </row>
    <row r="16" spans="1:7" ht="16.5" customHeight="1" x14ac:dyDescent="0.25">
      <c r="A16" s="1">
        <v>7</v>
      </c>
      <c r="B16" s="8" t="s">
        <v>13</v>
      </c>
      <c r="C16" s="1">
        <v>1</v>
      </c>
      <c r="D16" s="1">
        <v>1</v>
      </c>
      <c r="E16" s="1">
        <v>150000</v>
      </c>
      <c r="F16" s="1">
        <f t="shared" si="0"/>
        <v>150000</v>
      </c>
    </row>
    <row r="17" spans="1:6" ht="16.5" customHeight="1" x14ac:dyDescent="0.25">
      <c r="A17" s="1">
        <v>8</v>
      </c>
      <c r="B17" s="8" t="s">
        <v>14</v>
      </c>
      <c r="C17" s="1">
        <v>2</v>
      </c>
      <c r="D17" s="1">
        <v>2</v>
      </c>
      <c r="E17" s="1">
        <v>135000</v>
      </c>
      <c r="F17" s="1">
        <f t="shared" si="0"/>
        <v>270000</v>
      </c>
    </row>
    <row r="18" spans="1:6" ht="16.5" customHeight="1" x14ac:dyDescent="0.25">
      <c r="A18" s="1">
        <v>9</v>
      </c>
      <c r="B18" s="8" t="s">
        <v>15</v>
      </c>
      <c r="C18" s="1">
        <v>3</v>
      </c>
      <c r="D18" s="1">
        <v>2.5</v>
      </c>
      <c r="E18" s="1">
        <v>135000</v>
      </c>
      <c r="F18" s="1">
        <f t="shared" si="0"/>
        <v>337500</v>
      </c>
    </row>
    <row r="19" spans="1:6" ht="18" customHeight="1" x14ac:dyDescent="0.25">
      <c r="A19" s="1">
        <v>10</v>
      </c>
      <c r="B19" s="8" t="s">
        <v>16</v>
      </c>
      <c r="C19" s="1">
        <v>3</v>
      </c>
      <c r="D19" s="1">
        <v>2</v>
      </c>
      <c r="E19" s="1">
        <v>135000</v>
      </c>
      <c r="F19" s="1">
        <f t="shared" si="0"/>
        <v>270000</v>
      </c>
    </row>
    <row r="20" spans="1:6" ht="16.5" customHeight="1" x14ac:dyDescent="0.25">
      <c r="A20" s="1">
        <v>11</v>
      </c>
      <c r="B20" s="8" t="s">
        <v>17</v>
      </c>
      <c r="C20" s="1">
        <v>1</v>
      </c>
      <c r="D20" s="1">
        <v>1</v>
      </c>
      <c r="E20" s="1">
        <v>160000</v>
      </c>
      <c r="F20" s="1">
        <f t="shared" si="0"/>
        <v>160000</v>
      </c>
    </row>
    <row r="21" spans="1:6" ht="16.5" customHeight="1" x14ac:dyDescent="0.25">
      <c r="A21" s="1">
        <v>12</v>
      </c>
      <c r="B21" s="8" t="s">
        <v>18</v>
      </c>
      <c r="C21" s="1">
        <v>1</v>
      </c>
      <c r="D21" s="1">
        <v>1</v>
      </c>
      <c r="E21" s="1">
        <v>130000</v>
      </c>
      <c r="F21" s="1">
        <f t="shared" si="0"/>
        <v>130000</v>
      </c>
    </row>
    <row r="22" spans="1:6" ht="16.5" customHeight="1" x14ac:dyDescent="0.25">
      <c r="A22" s="1">
        <v>13</v>
      </c>
      <c r="B22" s="8" t="s">
        <v>19</v>
      </c>
      <c r="C22" s="1">
        <v>1</v>
      </c>
      <c r="D22" s="1">
        <v>1</v>
      </c>
      <c r="E22" s="1">
        <v>130000</v>
      </c>
      <c r="F22" s="1">
        <f t="shared" si="0"/>
        <v>130000</v>
      </c>
    </row>
    <row r="23" spans="1:6" ht="16.5" customHeight="1" x14ac:dyDescent="0.25">
      <c r="A23" s="1">
        <v>14</v>
      </c>
      <c r="B23" s="8" t="s">
        <v>20</v>
      </c>
      <c r="C23" s="1">
        <v>1</v>
      </c>
      <c r="D23" s="1">
        <v>1</v>
      </c>
      <c r="E23" s="1">
        <v>135000</v>
      </c>
      <c r="F23" s="1">
        <f t="shared" si="0"/>
        <v>135000</v>
      </c>
    </row>
    <row r="24" spans="1:6" ht="16.5" customHeight="1" x14ac:dyDescent="0.25">
      <c r="A24" s="1">
        <v>15</v>
      </c>
      <c r="B24" s="8" t="s">
        <v>21</v>
      </c>
      <c r="C24" s="1">
        <v>3</v>
      </c>
      <c r="D24" s="1">
        <v>3</v>
      </c>
      <c r="E24" s="1">
        <v>132000</v>
      </c>
      <c r="F24" s="1">
        <f t="shared" si="0"/>
        <v>396000</v>
      </c>
    </row>
    <row r="25" spans="1:6" ht="16.5" customHeight="1" x14ac:dyDescent="0.25">
      <c r="A25" s="1">
        <v>16</v>
      </c>
      <c r="B25" s="8" t="s">
        <v>22</v>
      </c>
      <c r="C25" s="1">
        <v>1</v>
      </c>
      <c r="D25" s="1">
        <v>1</v>
      </c>
      <c r="E25" s="1">
        <v>130000</v>
      </c>
      <c r="F25" s="1">
        <f t="shared" si="0"/>
        <v>130000</v>
      </c>
    </row>
    <row r="26" spans="1:6" ht="16.5" customHeight="1" x14ac:dyDescent="0.25">
      <c r="A26" s="1">
        <v>17</v>
      </c>
      <c r="B26" s="8" t="s">
        <v>23</v>
      </c>
      <c r="C26" s="1">
        <v>2</v>
      </c>
      <c r="D26" s="1">
        <v>2</v>
      </c>
      <c r="E26" s="1">
        <v>130000</v>
      </c>
      <c r="F26" s="1">
        <f t="shared" si="0"/>
        <v>260000</v>
      </c>
    </row>
    <row r="27" spans="1:6" ht="16.5" customHeight="1" x14ac:dyDescent="0.25">
      <c r="A27" s="1">
        <v>18</v>
      </c>
      <c r="B27" s="8" t="s">
        <v>24</v>
      </c>
      <c r="C27" s="1">
        <v>2</v>
      </c>
      <c r="D27" s="1">
        <v>2</v>
      </c>
      <c r="E27" s="1">
        <v>130000</v>
      </c>
      <c r="F27" s="1">
        <f t="shared" si="0"/>
        <v>260000</v>
      </c>
    </row>
    <row r="28" spans="1:6" ht="16.5" customHeight="1" x14ac:dyDescent="0.25">
      <c r="A28" s="1">
        <v>19</v>
      </c>
      <c r="B28" s="8" t="s">
        <v>25</v>
      </c>
      <c r="C28" s="1">
        <v>12</v>
      </c>
      <c r="D28" s="1">
        <v>13.2</v>
      </c>
      <c r="E28" s="1">
        <v>132000</v>
      </c>
      <c r="F28" s="1">
        <f t="shared" si="0"/>
        <v>1742400</v>
      </c>
    </row>
    <row r="29" spans="1:6" ht="16.5" customHeight="1" x14ac:dyDescent="0.25">
      <c r="A29" s="1">
        <v>20</v>
      </c>
      <c r="B29" s="8" t="s">
        <v>26</v>
      </c>
      <c r="C29" s="1">
        <v>2</v>
      </c>
      <c r="D29" s="1">
        <v>2</v>
      </c>
      <c r="E29" s="1">
        <v>130000</v>
      </c>
      <c r="F29" s="1">
        <f t="shared" si="0"/>
        <v>260000</v>
      </c>
    </row>
    <row r="30" spans="1:6" ht="16.5" customHeight="1" x14ac:dyDescent="0.25">
      <c r="A30" s="1">
        <v>21</v>
      </c>
      <c r="B30" s="8" t="s">
        <v>27</v>
      </c>
      <c r="C30" s="1">
        <v>1</v>
      </c>
      <c r="D30" s="1">
        <v>1.5</v>
      </c>
      <c r="E30" s="1">
        <v>130000</v>
      </c>
      <c r="F30" s="1">
        <f t="shared" si="0"/>
        <v>195000</v>
      </c>
    </row>
    <row r="31" spans="1:6" ht="16.5" customHeight="1" x14ac:dyDescent="0.25">
      <c r="A31" s="1">
        <v>22</v>
      </c>
      <c r="B31" s="8" t="s">
        <v>28</v>
      </c>
      <c r="C31" s="1">
        <v>2</v>
      </c>
      <c r="D31" s="1">
        <v>2</v>
      </c>
      <c r="E31" s="1">
        <v>130000</v>
      </c>
      <c r="F31" s="1">
        <f t="shared" si="0"/>
        <v>260000</v>
      </c>
    </row>
    <row r="32" spans="1:6" ht="16.5" customHeight="1" x14ac:dyDescent="0.25">
      <c r="A32" s="1">
        <v>23</v>
      </c>
      <c r="B32" s="8" t="s">
        <v>29</v>
      </c>
      <c r="C32" s="1">
        <v>1</v>
      </c>
      <c r="D32" s="1">
        <v>0.5</v>
      </c>
      <c r="E32" s="1">
        <v>130000</v>
      </c>
      <c r="F32" s="1">
        <f t="shared" si="0"/>
        <v>65000</v>
      </c>
    </row>
    <row r="33" spans="1:6" ht="16.5" customHeight="1" x14ac:dyDescent="0.25">
      <c r="A33" s="1">
        <v>24</v>
      </c>
      <c r="B33" s="8" t="s">
        <v>30</v>
      </c>
      <c r="C33" s="1">
        <v>1</v>
      </c>
      <c r="D33" s="1">
        <v>0.5</v>
      </c>
      <c r="E33" s="1">
        <v>130000</v>
      </c>
      <c r="F33" s="1">
        <f t="shared" si="0"/>
        <v>65000</v>
      </c>
    </row>
    <row r="34" spans="1:6" ht="16.5" customHeight="1" x14ac:dyDescent="0.25">
      <c r="A34" s="1">
        <v>25</v>
      </c>
      <c r="B34" s="11" t="s">
        <v>31</v>
      </c>
      <c r="C34" s="1">
        <v>1</v>
      </c>
      <c r="D34" s="1">
        <v>0.5</v>
      </c>
      <c r="E34" s="1">
        <v>130000</v>
      </c>
      <c r="F34" s="1">
        <f t="shared" si="0"/>
        <v>65000</v>
      </c>
    </row>
    <row r="35" spans="1:6" ht="34.5" customHeight="1" x14ac:dyDescent="0.25">
      <c r="A35" s="1">
        <v>26</v>
      </c>
      <c r="B35" s="8" t="s">
        <v>32</v>
      </c>
      <c r="C35" s="1">
        <v>1</v>
      </c>
      <c r="D35" s="1">
        <v>0.5</v>
      </c>
      <c r="E35" s="1">
        <v>130000</v>
      </c>
      <c r="F35" s="1">
        <f t="shared" si="0"/>
        <v>65000</v>
      </c>
    </row>
    <row r="36" spans="1:6" ht="17.25" customHeight="1" x14ac:dyDescent="0.25">
      <c r="A36" s="1">
        <v>27</v>
      </c>
      <c r="B36" s="8" t="s">
        <v>33</v>
      </c>
      <c r="C36" s="1">
        <v>2</v>
      </c>
      <c r="D36" s="1">
        <v>1</v>
      </c>
      <c r="E36" s="1">
        <v>130000</v>
      </c>
      <c r="F36" s="1">
        <f t="shared" si="0"/>
        <v>130000</v>
      </c>
    </row>
    <row r="37" spans="1:6" ht="18" customHeight="1" x14ac:dyDescent="0.25">
      <c r="A37" s="1">
        <v>28</v>
      </c>
      <c r="B37" s="8" t="s">
        <v>80</v>
      </c>
      <c r="C37" s="1">
        <v>1</v>
      </c>
      <c r="D37" s="1">
        <v>1</v>
      </c>
      <c r="E37" s="1">
        <v>140000</v>
      </c>
      <c r="F37" s="1">
        <f t="shared" si="0"/>
        <v>140000</v>
      </c>
    </row>
    <row r="38" spans="1:6" ht="20.25" customHeight="1" x14ac:dyDescent="0.25">
      <c r="A38" s="1">
        <v>29</v>
      </c>
      <c r="B38" s="8" t="s">
        <v>34</v>
      </c>
      <c r="C38" s="1">
        <v>1</v>
      </c>
      <c r="D38" s="1">
        <v>0.5</v>
      </c>
      <c r="E38" s="1">
        <v>130000</v>
      </c>
      <c r="F38" s="1">
        <f t="shared" si="0"/>
        <v>65000</v>
      </c>
    </row>
    <row r="39" spans="1:6" ht="20.25" customHeight="1" x14ac:dyDescent="0.25">
      <c r="A39" s="50" t="s">
        <v>6</v>
      </c>
      <c r="B39" s="51"/>
      <c r="C39" s="1">
        <f>SUM(C10:C38)</f>
        <v>66</v>
      </c>
      <c r="D39" s="1">
        <f>SUM(D10:D38)</f>
        <v>65.45</v>
      </c>
      <c r="E39" s="1"/>
      <c r="F39" s="1">
        <f>SUM(F10:F38)</f>
        <v>8803400</v>
      </c>
    </row>
    <row r="40" spans="1:6" ht="15.75" customHeight="1" x14ac:dyDescent="0.25">
      <c r="A40" s="5"/>
      <c r="B40" s="5"/>
      <c r="C40" s="5"/>
      <c r="D40" s="5"/>
      <c r="E40" s="5"/>
      <c r="F40" s="5"/>
    </row>
    <row r="41" spans="1:6" ht="14.25" customHeight="1" x14ac:dyDescent="0.25">
      <c r="A41" s="5"/>
      <c r="B41" s="5"/>
      <c r="C41" s="5"/>
      <c r="D41" s="5"/>
      <c r="E41" s="5"/>
      <c r="F41" s="5"/>
    </row>
    <row r="42" spans="1:6" ht="13.5" customHeight="1" x14ac:dyDescent="0.25">
      <c r="A42" s="5"/>
      <c r="B42" s="5"/>
      <c r="C42" s="5"/>
      <c r="D42" s="5"/>
      <c r="E42" s="5"/>
      <c r="F42" s="5"/>
    </row>
    <row r="43" spans="1:6" x14ac:dyDescent="0.25">
      <c r="B43" s="55" t="s">
        <v>60</v>
      </c>
      <c r="C43" s="55"/>
      <c r="D43" s="55"/>
      <c r="E43" s="55"/>
    </row>
  </sheetData>
  <mergeCells count="5">
    <mergeCell ref="A39:B39"/>
    <mergeCell ref="B4:E5"/>
    <mergeCell ref="B7:C7"/>
    <mergeCell ref="E1:F3"/>
    <mergeCell ref="B43:E43"/>
  </mergeCells>
  <pageMargins left="0.64" right="0.2" top="0.36" bottom="0.3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3" workbookViewId="0">
      <selection activeCell="G5" sqref="G5"/>
    </sheetView>
  </sheetViews>
  <sheetFormatPr defaultRowHeight="15" x14ac:dyDescent="0.25"/>
  <cols>
    <col min="1" max="1" width="4.28515625" customWidth="1"/>
    <col min="2" max="2" width="28.140625" customWidth="1"/>
    <col min="3" max="3" width="14.5703125" customWidth="1"/>
    <col min="4" max="4" width="9.28515625" customWidth="1"/>
    <col min="5" max="5" width="16.85546875" customWidth="1"/>
    <col min="6" max="6" width="15" customWidth="1"/>
  </cols>
  <sheetData>
    <row r="1" spans="1:7" ht="15" customHeight="1" x14ac:dyDescent="0.25">
      <c r="E1" s="54" t="s">
        <v>155</v>
      </c>
      <c r="F1" s="54"/>
    </row>
    <row r="2" spans="1:7" ht="51" customHeight="1" x14ac:dyDescent="0.25">
      <c r="E2" s="54"/>
      <c r="F2" s="54"/>
    </row>
    <row r="3" spans="1:7" x14ac:dyDescent="0.25">
      <c r="E3" s="54"/>
      <c r="F3" s="54"/>
    </row>
    <row r="4" spans="1:7" ht="15" customHeight="1" x14ac:dyDescent="0.25">
      <c r="B4" s="59" t="s">
        <v>170</v>
      </c>
      <c r="C4" s="59"/>
      <c r="D4" s="59"/>
      <c r="E4" s="59"/>
    </row>
    <row r="5" spans="1:7" ht="28.5" customHeight="1" x14ac:dyDescent="0.25">
      <c r="B5" s="59"/>
      <c r="C5" s="59"/>
      <c r="D5" s="59"/>
      <c r="E5" s="59"/>
    </row>
    <row r="7" spans="1:7" x14ac:dyDescent="0.25">
      <c r="B7" s="58" t="s">
        <v>83</v>
      </c>
      <c r="C7" s="58"/>
      <c r="D7" s="12">
        <f>C26</f>
        <v>16</v>
      </c>
    </row>
    <row r="8" spans="1:7" ht="6.75" customHeight="1" x14ac:dyDescent="0.25">
      <c r="B8" s="6"/>
      <c r="C8" s="6"/>
    </row>
    <row r="9" spans="1:7" ht="45" x14ac:dyDescent="0.25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 x14ac:dyDescent="0.25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 x14ac:dyDescent="0.25">
      <c r="A11" s="9">
        <v>1</v>
      </c>
      <c r="B11" s="8" t="s">
        <v>7</v>
      </c>
      <c r="C11" s="1">
        <v>1</v>
      </c>
      <c r="D11" s="1">
        <v>1</v>
      </c>
      <c r="E11" s="1">
        <v>155000</v>
      </c>
      <c r="F11" s="1">
        <f>D11*E11</f>
        <v>155000</v>
      </c>
    </row>
    <row r="12" spans="1:7" x14ac:dyDescent="0.25">
      <c r="A12" s="2">
        <v>2</v>
      </c>
      <c r="B12" s="8" t="s">
        <v>48</v>
      </c>
      <c r="C12" s="1">
        <v>1</v>
      </c>
      <c r="D12" s="1">
        <v>1</v>
      </c>
      <c r="E12" s="1">
        <v>130000</v>
      </c>
      <c r="F12" s="1">
        <f t="shared" ref="F12:F24" si="0">D12*E12</f>
        <v>130000</v>
      </c>
    </row>
    <row r="13" spans="1:7" x14ac:dyDescent="0.25">
      <c r="A13" s="9">
        <v>3</v>
      </c>
      <c r="B13" s="8" t="s">
        <v>49</v>
      </c>
      <c r="C13" s="1">
        <v>1</v>
      </c>
      <c r="D13" s="1">
        <v>1</v>
      </c>
      <c r="E13" s="1">
        <v>130000</v>
      </c>
      <c r="F13" s="1">
        <f t="shared" si="0"/>
        <v>130000</v>
      </c>
    </row>
    <row r="14" spans="1:7" x14ac:dyDescent="0.25">
      <c r="A14" s="2">
        <v>4</v>
      </c>
      <c r="B14" s="8" t="s">
        <v>47</v>
      </c>
      <c r="C14" s="1">
        <v>1</v>
      </c>
      <c r="D14" s="1">
        <v>1</v>
      </c>
      <c r="E14" s="1">
        <v>130000</v>
      </c>
      <c r="F14" s="1">
        <f t="shared" ref="F14" si="1">D14*E14</f>
        <v>130000</v>
      </c>
    </row>
    <row r="15" spans="1:7" x14ac:dyDescent="0.25">
      <c r="A15" s="9">
        <v>5</v>
      </c>
      <c r="B15" s="8" t="s">
        <v>15</v>
      </c>
      <c r="C15" s="1">
        <v>2</v>
      </c>
      <c r="D15" s="7">
        <v>2</v>
      </c>
      <c r="E15" s="1">
        <v>130000</v>
      </c>
      <c r="F15" s="1">
        <f t="shared" si="0"/>
        <v>260000</v>
      </c>
    </row>
    <row r="16" spans="1:7" ht="30" x14ac:dyDescent="0.25">
      <c r="A16" s="2">
        <v>6</v>
      </c>
      <c r="B16" s="8" t="s">
        <v>78</v>
      </c>
      <c r="C16" s="1">
        <v>1</v>
      </c>
      <c r="D16" s="7">
        <v>1</v>
      </c>
      <c r="E16" s="1">
        <v>130000</v>
      </c>
      <c r="F16" s="1">
        <f t="shared" si="0"/>
        <v>130000</v>
      </c>
    </row>
    <row r="17" spans="1:6" ht="30" x14ac:dyDescent="0.25">
      <c r="A17" s="9">
        <v>7</v>
      </c>
      <c r="B17" s="8" t="s">
        <v>131</v>
      </c>
      <c r="C17" s="1">
        <v>1</v>
      </c>
      <c r="D17" s="7">
        <v>1</v>
      </c>
      <c r="E17" s="1">
        <v>130000</v>
      </c>
      <c r="F17" s="1">
        <f t="shared" si="0"/>
        <v>130000</v>
      </c>
    </row>
    <row r="18" spans="1:6" ht="30" x14ac:dyDescent="0.25">
      <c r="A18" s="2">
        <v>8</v>
      </c>
      <c r="B18" s="8" t="s">
        <v>43</v>
      </c>
      <c r="C18" s="1">
        <v>2</v>
      </c>
      <c r="D18" s="7">
        <v>2</v>
      </c>
      <c r="E18" s="1">
        <v>130000</v>
      </c>
      <c r="F18" s="1">
        <f t="shared" si="0"/>
        <v>260000</v>
      </c>
    </row>
    <row r="19" spans="1:6" ht="30" x14ac:dyDescent="0.25">
      <c r="A19" s="9">
        <v>9</v>
      </c>
      <c r="B19" s="8" t="s">
        <v>132</v>
      </c>
      <c r="C19" s="1">
        <v>1</v>
      </c>
      <c r="D19" s="7">
        <v>1</v>
      </c>
      <c r="E19" s="1">
        <v>128000</v>
      </c>
      <c r="F19" s="1">
        <f t="shared" si="0"/>
        <v>128000</v>
      </c>
    </row>
    <row r="20" spans="1:6" ht="20.25" customHeight="1" x14ac:dyDescent="0.25">
      <c r="A20" s="2">
        <v>10</v>
      </c>
      <c r="B20" s="8" t="s">
        <v>28</v>
      </c>
      <c r="C20" s="1">
        <v>1</v>
      </c>
      <c r="D20" s="1">
        <v>1</v>
      </c>
      <c r="E20" s="1">
        <v>128000</v>
      </c>
      <c r="F20" s="1">
        <f t="shared" si="0"/>
        <v>128000</v>
      </c>
    </row>
    <row r="21" spans="1:6" ht="20.25" customHeight="1" x14ac:dyDescent="0.25">
      <c r="A21" s="9">
        <v>11</v>
      </c>
      <c r="B21" s="8" t="s">
        <v>27</v>
      </c>
      <c r="C21" s="1">
        <v>1</v>
      </c>
      <c r="D21" s="1">
        <v>1</v>
      </c>
      <c r="E21" s="1">
        <v>128000</v>
      </c>
      <c r="F21" s="1">
        <f t="shared" si="0"/>
        <v>128000</v>
      </c>
    </row>
    <row r="22" spans="1:6" x14ac:dyDescent="0.25">
      <c r="A22" s="2">
        <v>12</v>
      </c>
      <c r="B22" s="8" t="s">
        <v>133</v>
      </c>
      <c r="C22" s="1">
        <v>1</v>
      </c>
      <c r="D22" s="45">
        <v>0.5</v>
      </c>
      <c r="E22" s="1">
        <v>128000</v>
      </c>
      <c r="F22" s="1">
        <f>D22*E22</f>
        <v>64000</v>
      </c>
    </row>
    <row r="23" spans="1:6" x14ac:dyDescent="0.25">
      <c r="A23" s="9">
        <v>13</v>
      </c>
      <c r="B23" s="8" t="s">
        <v>109</v>
      </c>
      <c r="C23" s="1">
        <v>1</v>
      </c>
      <c r="D23" s="1">
        <v>1</v>
      </c>
      <c r="E23" s="1">
        <v>128000</v>
      </c>
      <c r="F23" s="1">
        <f t="shared" si="0"/>
        <v>128000</v>
      </c>
    </row>
    <row r="24" spans="1:6" x14ac:dyDescent="0.25">
      <c r="A24" s="2">
        <v>14</v>
      </c>
      <c r="B24" s="8" t="s">
        <v>50</v>
      </c>
      <c r="C24" s="1">
        <v>1</v>
      </c>
      <c r="D24" s="1">
        <v>1</v>
      </c>
      <c r="E24" s="1">
        <v>128000</v>
      </c>
      <c r="F24" s="1">
        <f t="shared" si="0"/>
        <v>128000</v>
      </c>
    </row>
    <row r="25" spans="1:6" ht="20.25" customHeight="1" x14ac:dyDescent="0.25">
      <c r="A25" s="9"/>
      <c r="B25" s="8"/>
      <c r="C25" s="1"/>
      <c r="D25" s="1"/>
      <c r="E25" s="1"/>
      <c r="F25" s="1"/>
    </row>
    <row r="26" spans="1:6" x14ac:dyDescent="0.25">
      <c r="A26" s="50" t="s">
        <v>6</v>
      </c>
      <c r="B26" s="51"/>
      <c r="C26" s="1">
        <f>SUM(C11:C25)</f>
        <v>16</v>
      </c>
      <c r="D26" s="1">
        <f>SUM(D11:D24)</f>
        <v>15.5</v>
      </c>
      <c r="E26" s="1">
        <f>SUM(E11:E24)</f>
        <v>1833000</v>
      </c>
      <c r="F26" s="1">
        <f>SUM(F11:F24)</f>
        <v>2029000</v>
      </c>
    </row>
    <row r="30" spans="1:6" x14ac:dyDescent="0.25">
      <c r="B30" s="55" t="s">
        <v>73</v>
      </c>
      <c r="C30" s="55"/>
      <c r="D30" s="55"/>
      <c r="E30" s="55"/>
    </row>
  </sheetData>
  <mergeCells count="5">
    <mergeCell ref="B4:E5"/>
    <mergeCell ref="B7:C7"/>
    <mergeCell ref="B30:E30"/>
    <mergeCell ref="E1:F3"/>
    <mergeCell ref="A26:B26"/>
  </mergeCells>
  <pageMargins left="0.57999999999999996" right="0.2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10" workbookViewId="0">
      <selection activeCell="B21" sqref="B21"/>
    </sheetView>
  </sheetViews>
  <sheetFormatPr defaultRowHeight="15" x14ac:dyDescent="0.25"/>
  <cols>
    <col min="1" max="1" width="3.85546875" style="15" customWidth="1"/>
    <col min="2" max="2" width="32" customWidth="1"/>
    <col min="3" max="3" width="10.85546875" customWidth="1"/>
    <col min="4" max="4" width="10.42578125" customWidth="1"/>
    <col min="5" max="5" width="15.140625" customWidth="1"/>
    <col min="6" max="6" width="13.42578125" customWidth="1"/>
  </cols>
  <sheetData>
    <row r="1" spans="1:10" x14ac:dyDescent="0.25">
      <c r="E1" s="54" t="s">
        <v>156</v>
      </c>
      <c r="F1" s="54"/>
    </row>
    <row r="2" spans="1:10" x14ac:dyDescent="0.25">
      <c r="E2" s="54"/>
      <c r="F2" s="54"/>
    </row>
    <row r="3" spans="1:10" ht="28.5" customHeight="1" x14ac:dyDescent="0.25">
      <c r="E3" s="54"/>
      <c r="F3" s="54"/>
    </row>
    <row r="4" spans="1:10" x14ac:dyDescent="0.25">
      <c r="B4" s="57" t="s">
        <v>171</v>
      </c>
      <c r="C4" s="52"/>
      <c r="D4" s="52"/>
      <c r="E4" s="52"/>
    </row>
    <row r="5" spans="1:10" x14ac:dyDescent="0.25">
      <c r="B5" s="52"/>
      <c r="C5" s="52"/>
      <c r="D5" s="52"/>
      <c r="E5" s="52"/>
    </row>
    <row r="7" spans="1:10" x14ac:dyDescent="0.25">
      <c r="B7" s="53" t="s">
        <v>87</v>
      </c>
      <c r="C7" s="53"/>
      <c r="D7" s="12">
        <v>24</v>
      </c>
    </row>
    <row r="8" spans="1:10" ht="45" x14ac:dyDescent="0.25">
      <c r="A8" s="18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/>
      <c r="J8" t="s">
        <v>98</v>
      </c>
    </row>
    <row r="9" spans="1:10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"/>
    </row>
    <row r="10" spans="1:10" ht="26.25" customHeight="1" x14ac:dyDescent="0.25">
      <c r="A10" s="21">
        <v>1</v>
      </c>
      <c r="B10" s="8" t="s">
        <v>7</v>
      </c>
      <c r="C10" s="1">
        <v>1</v>
      </c>
      <c r="D10" s="1">
        <v>1</v>
      </c>
      <c r="E10" s="7">
        <v>150000</v>
      </c>
      <c r="F10" s="1">
        <f>D10*E10</f>
        <v>150000</v>
      </c>
    </row>
    <row r="11" spans="1:10" ht="26.25" customHeight="1" x14ac:dyDescent="0.25">
      <c r="A11" s="21">
        <v>2</v>
      </c>
      <c r="B11" s="8" t="s">
        <v>48</v>
      </c>
      <c r="C11" s="1">
        <v>1</v>
      </c>
      <c r="D11" s="1">
        <v>1</v>
      </c>
      <c r="E11" s="1">
        <v>130000</v>
      </c>
      <c r="F11" s="1">
        <f t="shared" ref="F11:F23" si="0">D11*E11</f>
        <v>130000</v>
      </c>
    </row>
    <row r="12" spans="1:10" ht="26.25" customHeight="1" x14ac:dyDescent="0.25">
      <c r="A12" s="21">
        <v>3</v>
      </c>
      <c r="B12" s="8" t="s">
        <v>53</v>
      </c>
      <c r="C12" s="1">
        <v>2</v>
      </c>
      <c r="D12" s="1">
        <v>2</v>
      </c>
      <c r="E12" s="1">
        <v>128000</v>
      </c>
      <c r="F12" s="1">
        <f t="shared" si="0"/>
        <v>256000</v>
      </c>
    </row>
    <row r="13" spans="1:10" ht="26.25" customHeight="1" x14ac:dyDescent="0.25">
      <c r="A13" s="21">
        <v>4</v>
      </c>
      <c r="B13" s="8" t="s">
        <v>104</v>
      </c>
      <c r="C13" s="1">
        <v>1</v>
      </c>
      <c r="D13" s="1">
        <v>1</v>
      </c>
      <c r="E13" s="1">
        <v>130000</v>
      </c>
      <c r="F13" s="1">
        <f t="shared" si="0"/>
        <v>130000</v>
      </c>
    </row>
    <row r="14" spans="1:10" ht="26.25" customHeight="1" x14ac:dyDescent="0.25">
      <c r="A14" s="21">
        <v>5</v>
      </c>
      <c r="B14" s="8" t="s">
        <v>28</v>
      </c>
      <c r="C14" s="7">
        <v>1</v>
      </c>
      <c r="D14" s="7">
        <v>1.5</v>
      </c>
      <c r="E14" s="7">
        <v>128000</v>
      </c>
      <c r="F14" s="7">
        <f t="shared" si="0"/>
        <v>192000</v>
      </c>
    </row>
    <row r="15" spans="1:10" ht="26.25" customHeight="1" x14ac:dyDescent="0.25">
      <c r="A15" s="21">
        <v>6</v>
      </c>
      <c r="B15" s="8" t="s">
        <v>105</v>
      </c>
      <c r="C15" s="7">
        <v>2</v>
      </c>
      <c r="D15" s="7">
        <v>2</v>
      </c>
      <c r="E15" s="7">
        <v>130000</v>
      </c>
      <c r="F15" s="7">
        <f t="shared" si="0"/>
        <v>260000</v>
      </c>
    </row>
    <row r="16" spans="1:10" ht="26.25" customHeight="1" x14ac:dyDescent="0.25">
      <c r="A16" s="21">
        <v>7</v>
      </c>
      <c r="B16" s="8" t="s">
        <v>112</v>
      </c>
      <c r="C16" s="7">
        <v>2</v>
      </c>
      <c r="D16" s="7">
        <v>2</v>
      </c>
      <c r="E16" s="7">
        <v>130000</v>
      </c>
      <c r="F16" s="7">
        <f t="shared" si="0"/>
        <v>260000</v>
      </c>
    </row>
    <row r="17" spans="1:13" ht="36" customHeight="1" x14ac:dyDescent="0.25">
      <c r="A17" s="21">
        <v>8</v>
      </c>
      <c r="B17" s="8" t="s">
        <v>113</v>
      </c>
      <c r="C17" s="7">
        <v>1</v>
      </c>
      <c r="D17" s="7">
        <v>1</v>
      </c>
      <c r="E17" s="7">
        <v>130000</v>
      </c>
      <c r="F17" s="7">
        <f t="shared" si="0"/>
        <v>130000</v>
      </c>
    </row>
    <row r="18" spans="1:13" ht="26.25" customHeight="1" x14ac:dyDescent="0.25">
      <c r="A18" s="21">
        <v>9</v>
      </c>
      <c r="B18" s="8" t="s">
        <v>15</v>
      </c>
      <c r="C18" s="7">
        <v>3</v>
      </c>
      <c r="D18" s="7">
        <v>3</v>
      </c>
      <c r="E18" s="7">
        <v>130000</v>
      </c>
      <c r="F18" s="7">
        <f t="shared" si="0"/>
        <v>390000</v>
      </c>
    </row>
    <row r="19" spans="1:13" ht="35.25" customHeight="1" x14ac:dyDescent="0.25">
      <c r="A19" s="21">
        <v>10</v>
      </c>
      <c r="B19" s="8" t="s">
        <v>78</v>
      </c>
      <c r="C19" s="7">
        <v>2</v>
      </c>
      <c r="D19" s="7">
        <v>2</v>
      </c>
      <c r="E19" s="7">
        <v>130000</v>
      </c>
      <c r="F19" s="7">
        <f t="shared" si="0"/>
        <v>260000</v>
      </c>
    </row>
    <row r="20" spans="1:13" ht="32.25" customHeight="1" x14ac:dyDescent="0.25">
      <c r="A20" s="21">
        <v>11</v>
      </c>
      <c r="B20" s="8" t="s">
        <v>43</v>
      </c>
      <c r="C20" s="7">
        <v>4</v>
      </c>
      <c r="D20" s="7">
        <v>4</v>
      </c>
      <c r="E20" s="7">
        <v>130000</v>
      </c>
      <c r="F20" s="7">
        <f t="shared" si="0"/>
        <v>520000</v>
      </c>
    </row>
    <row r="21" spans="1:13" ht="32.25" customHeight="1" x14ac:dyDescent="0.25">
      <c r="A21" s="21">
        <v>12</v>
      </c>
      <c r="B21" s="11" t="s">
        <v>177</v>
      </c>
      <c r="C21" s="7">
        <v>1</v>
      </c>
      <c r="D21" s="7">
        <v>0.5</v>
      </c>
      <c r="E21" s="7">
        <v>130000</v>
      </c>
      <c r="F21" s="7">
        <f t="shared" si="0"/>
        <v>65000</v>
      </c>
    </row>
    <row r="22" spans="1:13" ht="26.25" customHeight="1" x14ac:dyDescent="0.25">
      <c r="A22" s="21">
        <v>13</v>
      </c>
      <c r="B22" s="8" t="s">
        <v>176</v>
      </c>
      <c r="C22" s="7">
        <v>1</v>
      </c>
      <c r="D22" s="7">
        <v>1</v>
      </c>
      <c r="E22" s="7">
        <v>128000</v>
      </c>
      <c r="F22" s="7">
        <f t="shared" si="0"/>
        <v>128000</v>
      </c>
    </row>
    <row r="23" spans="1:13" ht="26.25" customHeight="1" x14ac:dyDescent="0.25">
      <c r="A23" s="21">
        <v>14</v>
      </c>
      <c r="B23" s="8" t="s">
        <v>106</v>
      </c>
      <c r="C23" s="1">
        <v>1</v>
      </c>
      <c r="D23" s="7">
        <v>1</v>
      </c>
      <c r="E23" s="1">
        <v>128000</v>
      </c>
      <c r="F23" s="1">
        <f t="shared" si="0"/>
        <v>128000</v>
      </c>
      <c r="M23" s="20"/>
    </row>
    <row r="24" spans="1:13" ht="26.25" customHeight="1" x14ac:dyDescent="0.25">
      <c r="A24" s="21">
        <v>15</v>
      </c>
      <c r="B24" s="8" t="s">
        <v>18</v>
      </c>
      <c r="C24" s="1">
        <v>1</v>
      </c>
      <c r="D24" s="1">
        <v>1</v>
      </c>
      <c r="E24" s="1">
        <v>130000</v>
      </c>
      <c r="F24" s="1">
        <f>D24*E24</f>
        <v>130000</v>
      </c>
    </row>
    <row r="25" spans="1:13" ht="26.25" customHeight="1" x14ac:dyDescent="0.25">
      <c r="A25" s="21">
        <v>16</v>
      </c>
      <c r="B25" s="8" t="s">
        <v>19</v>
      </c>
      <c r="C25" s="1">
        <v>1</v>
      </c>
      <c r="D25" s="1">
        <v>1</v>
      </c>
      <c r="E25" s="1">
        <v>128000</v>
      </c>
      <c r="F25" s="1">
        <f>D25*E25</f>
        <v>128000</v>
      </c>
    </row>
    <row r="26" spans="1:13" ht="26.25" customHeight="1" x14ac:dyDescent="0.25">
      <c r="A26" s="50" t="s">
        <v>6</v>
      </c>
      <c r="B26" s="51"/>
      <c r="C26" s="1">
        <f>SUM(C10:C25)</f>
        <v>25</v>
      </c>
      <c r="D26" s="1">
        <f>SUM(D10:D25)</f>
        <v>25</v>
      </c>
      <c r="E26" s="1"/>
      <c r="F26" s="1">
        <f>SUM(F10:F25)</f>
        <v>3257000</v>
      </c>
    </row>
    <row r="27" spans="1:13" x14ac:dyDescent="0.25">
      <c r="A27" s="16"/>
      <c r="B27" s="5"/>
      <c r="C27" s="5"/>
      <c r="D27" s="5"/>
      <c r="E27" s="5"/>
      <c r="F27" s="5"/>
    </row>
    <row r="28" spans="1:13" x14ac:dyDescent="0.25">
      <c r="A28" s="16"/>
      <c r="B28" s="5"/>
      <c r="C28" s="5"/>
      <c r="D28" s="5"/>
      <c r="E28" s="5"/>
      <c r="F28" s="5"/>
    </row>
    <row r="29" spans="1:13" x14ac:dyDescent="0.25">
      <c r="A29" s="16"/>
      <c r="B29" s="5"/>
      <c r="C29" s="5"/>
      <c r="D29" s="5"/>
      <c r="E29" s="5"/>
      <c r="F29" s="5"/>
    </row>
    <row r="30" spans="1:13" x14ac:dyDescent="0.25">
      <c r="A30" s="16"/>
      <c r="B30" s="5"/>
      <c r="C30" s="5"/>
      <c r="D30" s="5"/>
      <c r="E30" s="5"/>
      <c r="F30" s="5"/>
    </row>
    <row r="31" spans="1:13" x14ac:dyDescent="0.25">
      <c r="B31" s="55" t="s">
        <v>60</v>
      </c>
      <c r="C31" s="55"/>
      <c r="D31" s="55"/>
      <c r="E31" s="55"/>
    </row>
  </sheetData>
  <mergeCells count="5">
    <mergeCell ref="E1:F3"/>
    <mergeCell ref="B4:E5"/>
    <mergeCell ref="B7:C7"/>
    <mergeCell ref="A26:B26"/>
    <mergeCell ref="B31:E31"/>
  </mergeCells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0" workbookViewId="0">
      <selection activeCell="G13" sqref="G13"/>
    </sheetView>
  </sheetViews>
  <sheetFormatPr defaultRowHeight="15" x14ac:dyDescent="0.25"/>
  <cols>
    <col min="1" max="1" width="4.28515625" customWidth="1"/>
    <col min="2" max="2" width="28.140625" customWidth="1"/>
    <col min="3" max="3" width="14.7109375" customWidth="1"/>
    <col min="4" max="4" width="13.85546875" customWidth="1"/>
    <col min="5" max="5" width="17.140625" customWidth="1"/>
    <col min="6" max="6" width="15" customWidth="1"/>
  </cols>
  <sheetData>
    <row r="1" spans="1:7" ht="15" customHeight="1" x14ac:dyDescent="0.25">
      <c r="E1" s="60" t="s">
        <v>157</v>
      </c>
      <c r="F1" s="60"/>
    </row>
    <row r="2" spans="1:7" ht="48" customHeight="1" x14ac:dyDescent="0.25">
      <c r="E2" s="60"/>
      <c r="F2" s="60"/>
    </row>
    <row r="3" spans="1:7" x14ac:dyDescent="0.25">
      <c r="E3" s="60"/>
      <c r="F3" s="60"/>
    </row>
    <row r="4" spans="1:7" ht="15" customHeight="1" x14ac:dyDescent="0.25">
      <c r="B4" s="59" t="s">
        <v>172</v>
      </c>
      <c r="C4" s="59"/>
      <c r="D4" s="59"/>
      <c r="E4" s="59"/>
    </row>
    <row r="5" spans="1:7" ht="27" customHeight="1" x14ac:dyDescent="0.25">
      <c r="B5" s="59"/>
      <c r="C5" s="59"/>
      <c r="D5" s="59"/>
      <c r="E5" s="59"/>
    </row>
    <row r="7" spans="1:7" x14ac:dyDescent="0.25">
      <c r="B7" s="58" t="s">
        <v>84</v>
      </c>
      <c r="C7" s="58"/>
      <c r="D7" s="12">
        <v>19</v>
      </c>
    </row>
    <row r="8" spans="1:7" ht="6.75" customHeight="1" x14ac:dyDescent="0.25">
      <c r="B8" s="6"/>
      <c r="C8" s="6"/>
    </row>
    <row r="9" spans="1:7" ht="33.75" customHeight="1" x14ac:dyDescent="0.25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 x14ac:dyDescent="0.25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 x14ac:dyDescent="0.25">
      <c r="A11" s="1">
        <v>1</v>
      </c>
      <c r="B11" s="8" t="s">
        <v>7</v>
      </c>
      <c r="C11" s="1">
        <v>1</v>
      </c>
      <c r="D11" s="1">
        <v>1</v>
      </c>
      <c r="E11" s="1">
        <v>155000</v>
      </c>
      <c r="F11" s="1">
        <f>D11*E11</f>
        <v>155000</v>
      </c>
    </row>
    <row r="12" spans="1:7" ht="21" customHeight="1" x14ac:dyDescent="0.25">
      <c r="A12" s="1">
        <v>2</v>
      </c>
      <c r="B12" s="8" t="s">
        <v>47</v>
      </c>
      <c r="C12" s="1">
        <v>1</v>
      </c>
      <c r="D12" s="1">
        <v>1</v>
      </c>
      <c r="E12" s="1">
        <v>135000</v>
      </c>
      <c r="F12" s="1">
        <f t="shared" ref="F12:F21" si="0">D12*E12</f>
        <v>135000</v>
      </c>
    </row>
    <row r="13" spans="1:7" ht="21" customHeight="1" x14ac:dyDescent="0.25">
      <c r="A13" s="1">
        <v>3</v>
      </c>
      <c r="B13" s="8" t="s">
        <v>18</v>
      </c>
      <c r="C13" s="1">
        <v>1</v>
      </c>
      <c r="D13" s="1">
        <v>1</v>
      </c>
      <c r="E13" s="1">
        <v>130000</v>
      </c>
      <c r="F13" s="1">
        <f t="shared" si="0"/>
        <v>130000</v>
      </c>
    </row>
    <row r="14" spans="1:7" ht="21" customHeight="1" x14ac:dyDescent="0.25">
      <c r="A14" s="1">
        <v>4</v>
      </c>
      <c r="B14" s="8" t="s">
        <v>52</v>
      </c>
      <c r="C14" s="1">
        <v>1</v>
      </c>
      <c r="D14" s="1">
        <v>1</v>
      </c>
      <c r="E14" s="1">
        <v>132000</v>
      </c>
      <c r="F14" s="1">
        <f t="shared" si="0"/>
        <v>132000</v>
      </c>
    </row>
    <row r="15" spans="1:7" ht="21" customHeight="1" x14ac:dyDescent="0.25">
      <c r="A15" s="1">
        <v>5</v>
      </c>
      <c r="B15" s="8" t="s">
        <v>53</v>
      </c>
      <c r="C15" s="1">
        <v>1</v>
      </c>
      <c r="D15" s="1">
        <v>1</v>
      </c>
      <c r="E15" s="1">
        <v>128000</v>
      </c>
      <c r="F15" s="1">
        <f t="shared" si="0"/>
        <v>128000</v>
      </c>
    </row>
    <row r="16" spans="1:7" ht="21" customHeight="1" x14ac:dyDescent="0.25">
      <c r="A16" s="1">
        <v>6</v>
      </c>
      <c r="B16" s="8" t="s">
        <v>54</v>
      </c>
      <c r="C16" s="1">
        <v>1</v>
      </c>
      <c r="D16" s="1">
        <v>1</v>
      </c>
      <c r="E16" s="1">
        <v>130000</v>
      </c>
      <c r="F16" s="1">
        <f t="shared" si="0"/>
        <v>130000</v>
      </c>
    </row>
    <row r="17" spans="1:6" ht="30.75" customHeight="1" x14ac:dyDescent="0.25">
      <c r="A17" s="1">
        <v>7</v>
      </c>
      <c r="B17" s="8" t="s">
        <v>51</v>
      </c>
      <c r="C17" s="1">
        <v>2</v>
      </c>
      <c r="D17" s="7">
        <v>2</v>
      </c>
      <c r="E17" s="1">
        <v>130000</v>
      </c>
      <c r="F17" s="1">
        <f t="shared" si="0"/>
        <v>260000</v>
      </c>
    </row>
    <row r="18" spans="1:6" ht="18.75" customHeight="1" x14ac:dyDescent="0.25">
      <c r="A18" s="1">
        <v>8</v>
      </c>
      <c r="B18" s="11" t="s">
        <v>76</v>
      </c>
      <c r="C18" s="49">
        <v>1</v>
      </c>
      <c r="D18" s="49">
        <v>1</v>
      </c>
      <c r="E18" s="1">
        <v>130000</v>
      </c>
      <c r="F18" s="1">
        <f t="shared" si="0"/>
        <v>130000</v>
      </c>
    </row>
    <row r="19" spans="1:6" ht="18.75" customHeight="1" x14ac:dyDescent="0.25">
      <c r="A19" s="1">
        <v>9</v>
      </c>
      <c r="B19" s="11" t="s">
        <v>77</v>
      </c>
      <c r="C19" s="1">
        <v>1</v>
      </c>
      <c r="D19" s="1">
        <v>1</v>
      </c>
      <c r="E19" s="1">
        <v>130000</v>
      </c>
      <c r="F19" s="1">
        <f t="shared" si="0"/>
        <v>130000</v>
      </c>
    </row>
    <row r="20" spans="1:6" ht="33" customHeight="1" x14ac:dyDescent="0.25">
      <c r="A20" s="1">
        <v>10</v>
      </c>
      <c r="B20" s="11" t="s">
        <v>78</v>
      </c>
      <c r="C20" s="1">
        <v>2</v>
      </c>
      <c r="D20" s="1">
        <v>2</v>
      </c>
      <c r="E20" s="1">
        <v>129000</v>
      </c>
      <c r="F20" s="1">
        <f t="shared" si="0"/>
        <v>258000</v>
      </c>
    </row>
    <row r="21" spans="1:6" ht="34.5" customHeight="1" x14ac:dyDescent="0.25">
      <c r="A21" s="1">
        <v>11</v>
      </c>
      <c r="B21" s="11" t="s">
        <v>79</v>
      </c>
      <c r="C21" s="1">
        <v>1</v>
      </c>
      <c r="D21" s="1">
        <v>1</v>
      </c>
      <c r="E21" s="1">
        <v>129000</v>
      </c>
      <c r="F21" s="1">
        <f t="shared" si="0"/>
        <v>129000</v>
      </c>
    </row>
    <row r="22" spans="1:6" ht="22.5" customHeight="1" x14ac:dyDescent="0.25">
      <c r="A22" s="1">
        <v>12</v>
      </c>
      <c r="B22" s="11" t="s">
        <v>27</v>
      </c>
      <c r="C22" s="1">
        <v>1</v>
      </c>
      <c r="D22" s="1">
        <v>1</v>
      </c>
      <c r="E22" s="1">
        <v>128000</v>
      </c>
      <c r="F22" s="1">
        <f>D22*E22</f>
        <v>128000</v>
      </c>
    </row>
    <row r="23" spans="1:6" ht="22.5" customHeight="1" x14ac:dyDescent="0.25">
      <c r="A23" s="1">
        <v>13</v>
      </c>
      <c r="B23" s="11" t="s">
        <v>28</v>
      </c>
      <c r="C23" s="1">
        <v>2</v>
      </c>
      <c r="D23" s="1">
        <v>1.5</v>
      </c>
      <c r="E23" s="1">
        <v>128000</v>
      </c>
      <c r="F23" s="1">
        <f t="shared" ref="F23:F26" si="1">D23*E23</f>
        <v>192000</v>
      </c>
    </row>
    <row r="24" spans="1:6" ht="22.5" customHeight="1" x14ac:dyDescent="0.25">
      <c r="A24" s="1">
        <v>14</v>
      </c>
      <c r="B24" s="8" t="s">
        <v>23</v>
      </c>
      <c r="C24" s="1">
        <v>1</v>
      </c>
      <c r="D24" s="1">
        <v>1</v>
      </c>
      <c r="E24" s="1">
        <v>128000</v>
      </c>
      <c r="F24" s="1">
        <f t="shared" si="1"/>
        <v>128000</v>
      </c>
    </row>
    <row r="25" spans="1:6" ht="22.5" customHeight="1" x14ac:dyDescent="0.25">
      <c r="A25" s="1">
        <v>15</v>
      </c>
      <c r="B25" s="17" t="s">
        <v>91</v>
      </c>
      <c r="C25" s="1">
        <v>1</v>
      </c>
      <c r="D25" s="1">
        <v>1</v>
      </c>
      <c r="E25" s="1">
        <v>130000</v>
      </c>
      <c r="F25" s="1">
        <f t="shared" si="1"/>
        <v>130000</v>
      </c>
    </row>
    <row r="26" spans="1:6" ht="22.5" customHeight="1" x14ac:dyDescent="0.25">
      <c r="A26" s="1">
        <v>16</v>
      </c>
      <c r="B26" s="17" t="s">
        <v>92</v>
      </c>
      <c r="C26" s="1">
        <v>1</v>
      </c>
      <c r="D26" s="1">
        <v>1</v>
      </c>
      <c r="E26" s="1">
        <v>128000</v>
      </c>
      <c r="F26" s="1">
        <f t="shared" si="1"/>
        <v>128000</v>
      </c>
    </row>
    <row r="27" spans="1:6" ht="20.25" customHeight="1" x14ac:dyDescent="0.25">
      <c r="A27" s="50" t="s">
        <v>6</v>
      </c>
      <c r="B27" s="51"/>
      <c r="C27" s="1">
        <f>SUM(C11:C26)</f>
        <v>19</v>
      </c>
      <c r="D27" s="1">
        <f>SUM(D11:D26)</f>
        <v>18.5</v>
      </c>
      <c r="E27" s="1"/>
      <c r="F27" s="1">
        <f>SUM(F11:F26)</f>
        <v>2423000</v>
      </c>
    </row>
    <row r="28" spans="1:6" ht="20.25" customHeight="1" x14ac:dyDescent="0.25">
      <c r="A28" s="5"/>
      <c r="B28" s="5"/>
      <c r="C28" s="5"/>
      <c r="D28" s="5"/>
      <c r="E28" s="5"/>
      <c r="F28" s="5"/>
    </row>
    <row r="32" spans="1:6" x14ac:dyDescent="0.25">
      <c r="B32" s="55" t="s">
        <v>74</v>
      </c>
      <c r="C32" s="55"/>
      <c r="D32" s="55"/>
      <c r="E32" s="55"/>
    </row>
  </sheetData>
  <mergeCells count="5">
    <mergeCell ref="B4:E5"/>
    <mergeCell ref="B7:C7"/>
    <mergeCell ref="A27:B27"/>
    <mergeCell ref="B32:E32"/>
    <mergeCell ref="E1:F3"/>
  </mergeCells>
  <pageMargins left="0.57999999999999996" right="0.2" top="0.75" bottom="0.75" header="0.3" footer="0.3"/>
  <pageSetup paperSize="9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T18" sqref="T18"/>
    </sheetView>
  </sheetViews>
  <sheetFormatPr defaultRowHeight="15" x14ac:dyDescent="0.25"/>
  <cols>
    <col min="1" max="1" width="4.28515625" customWidth="1"/>
    <col min="2" max="2" width="28.140625" customWidth="1"/>
    <col min="3" max="3" width="15.42578125" customWidth="1"/>
    <col min="4" max="4" width="13.140625" customWidth="1"/>
    <col min="5" max="5" width="14.85546875" customWidth="1"/>
    <col min="6" max="6" width="15.7109375" customWidth="1"/>
  </cols>
  <sheetData>
    <row r="1" spans="1:7" ht="15" customHeight="1" x14ac:dyDescent="0.25">
      <c r="E1" s="64" t="s">
        <v>158</v>
      </c>
      <c r="F1" s="64"/>
    </row>
    <row r="2" spans="1:7" ht="45.75" customHeight="1" x14ac:dyDescent="0.25">
      <c r="E2" s="64"/>
      <c r="F2" s="64"/>
    </row>
    <row r="3" spans="1:7" x14ac:dyDescent="0.25">
      <c r="E3" s="64"/>
      <c r="F3" s="64"/>
    </row>
    <row r="4" spans="1:7" ht="15" customHeight="1" x14ac:dyDescent="0.25">
      <c r="B4" s="61" t="s">
        <v>173</v>
      </c>
      <c r="C4" s="61"/>
      <c r="D4" s="61"/>
      <c r="E4" s="61"/>
    </row>
    <row r="5" spans="1:7" x14ac:dyDescent="0.25">
      <c r="B5" s="61"/>
      <c r="C5" s="61"/>
      <c r="D5" s="61"/>
      <c r="E5" s="61"/>
    </row>
    <row r="6" spans="1:7" ht="22.5" customHeight="1" x14ac:dyDescent="0.25"/>
    <row r="7" spans="1:7" x14ac:dyDescent="0.25">
      <c r="B7" s="58" t="s">
        <v>85</v>
      </c>
      <c r="C7" s="58"/>
      <c r="D7" s="12">
        <f>C20</f>
        <v>17</v>
      </c>
    </row>
    <row r="8" spans="1:7" ht="6.75" customHeight="1" x14ac:dyDescent="0.25">
      <c r="B8" s="6"/>
      <c r="C8" s="6"/>
    </row>
    <row r="9" spans="1:7" ht="33.75" customHeight="1" x14ac:dyDescent="0.25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 x14ac:dyDescent="0.25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18" customHeight="1" x14ac:dyDescent="0.25">
      <c r="A11" s="1">
        <v>1</v>
      </c>
      <c r="B11" s="8" t="s">
        <v>7</v>
      </c>
      <c r="C11" s="1">
        <v>1</v>
      </c>
      <c r="D11" s="1">
        <v>1</v>
      </c>
      <c r="E11" s="1">
        <v>150000</v>
      </c>
      <c r="F11" s="1">
        <f>D11*E11</f>
        <v>150000</v>
      </c>
    </row>
    <row r="12" spans="1:7" ht="18" customHeight="1" x14ac:dyDescent="0.25">
      <c r="A12" s="1">
        <v>2</v>
      </c>
      <c r="B12" s="8" t="s">
        <v>47</v>
      </c>
      <c r="C12" s="1">
        <v>1</v>
      </c>
      <c r="D12" s="1">
        <v>1</v>
      </c>
      <c r="E12" s="1">
        <v>135000</v>
      </c>
      <c r="F12" s="1">
        <f t="shared" ref="F12:F13" si="0">D12*E12</f>
        <v>135000</v>
      </c>
    </row>
    <row r="13" spans="1:7" ht="32.25" customHeight="1" x14ac:dyDescent="0.25">
      <c r="A13" s="1">
        <v>3</v>
      </c>
      <c r="B13" s="8" t="s">
        <v>139</v>
      </c>
      <c r="C13" s="1">
        <v>6</v>
      </c>
      <c r="D13" s="7">
        <v>6</v>
      </c>
      <c r="E13" s="1">
        <v>130000</v>
      </c>
      <c r="F13" s="1">
        <f t="shared" si="0"/>
        <v>780000</v>
      </c>
    </row>
    <row r="14" spans="1:7" ht="36.75" customHeight="1" x14ac:dyDescent="0.25">
      <c r="A14" s="1">
        <v>3</v>
      </c>
      <c r="B14" s="8" t="s">
        <v>55</v>
      </c>
      <c r="C14" s="1">
        <v>3</v>
      </c>
      <c r="D14" s="1">
        <v>2.75</v>
      </c>
      <c r="E14" s="1">
        <v>130000</v>
      </c>
      <c r="F14" s="1">
        <f t="shared" ref="F14:F19" si="1">D14*E14</f>
        <v>357500</v>
      </c>
    </row>
    <row r="15" spans="1:7" ht="41.25" customHeight="1" x14ac:dyDescent="0.25">
      <c r="A15" s="1">
        <v>4</v>
      </c>
      <c r="B15" s="8" t="s">
        <v>56</v>
      </c>
      <c r="C15" s="1">
        <v>2</v>
      </c>
      <c r="D15" s="1">
        <v>1.5</v>
      </c>
      <c r="E15" s="1">
        <v>130000</v>
      </c>
      <c r="F15" s="1">
        <f t="shared" si="1"/>
        <v>195000</v>
      </c>
    </row>
    <row r="16" spans="1:7" ht="33.75" customHeight="1" x14ac:dyDescent="0.25">
      <c r="A16" s="1">
        <v>5</v>
      </c>
      <c r="B16" s="8" t="s">
        <v>57</v>
      </c>
      <c r="C16" s="1">
        <v>1</v>
      </c>
      <c r="D16" s="7">
        <v>1</v>
      </c>
      <c r="E16" s="1">
        <v>130000</v>
      </c>
      <c r="F16" s="1">
        <f t="shared" si="1"/>
        <v>130000</v>
      </c>
    </row>
    <row r="17" spans="1:6" ht="33.75" customHeight="1" x14ac:dyDescent="0.25">
      <c r="A17" s="1">
        <v>6</v>
      </c>
      <c r="B17" s="8" t="s">
        <v>86</v>
      </c>
      <c r="C17" s="1">
        <v>1</v>
      </c>
      <c r="D17" s="7">
        <v>0.75</v>
      </c>
      <c r="E17" s="1">
        <v>130000</v>
      </c>
      <c r="F17" s="1">
        <f t="shared" si="1"/>
        <v>97500</v>
      </c>
    </row>
    <row r="18" spans="1:6" ht="33.75" customHeight="1" x14ac:dyDescent="0.25">
      <c r="A18" s="1">
        <v>7</v>
      </c>
      <c r="B18" s="8" t="s">
        <v>138</v>
      </c>
      <c r="C18" s="1">
        <v>1</v>
      </c>
      <c r="D18" s="7">
        <v>1</v>
      </c>
      <c r="E18" s="1">
        <v>130000</v>
      </c>
      <c r="F18" s="1">
        <f t="shared" si="1"/>
        <v>130000</v>
      </c>
    </row>
    <row r="19" spans="1:6" ht="20.25" customHeight="1" x14ac:dyDescent="0.25">
      <c r="A19" s="1">
        <v>9</v>
      </c>
      <c r="B19" s="8" t="s">
        <v>28</v>
      </c>
      <c r="C19" s="1">
        <v>1</v>
      </c>
      <c r="D19" s="1">
        <v>1</v>
      </c>
      <c r="E19" s="1">
        <v>128000</v>
      </c>
      <c r="F19" s="1">
        <f t="shared" si="1"/>
        <v>128000</v>
      </c>
    </row>
    <row r="20" spans="1:6" ht="20.25" customHeight="1" x14ac:dyDescent="0.25">
      <c r="A20" s="50" t="s">
        <v>6</v>
      </c>
      <c r="B20" s="51"/>
      <c r="C20" s="1">
        <f>SUM(C11:C19)</f>
        <v>17</v>
      </c>
      <c r="D20" s="1">
        <f>SUM(D11:D19)</f>
        <v>16</v>
      </c>
      <c r="E20" s="1"/>
      <c r="F20" s="1">
        <f>SUM(F11:F19)</f>
        <v>2103000</v>
      </c>
    </row>
    <row r="21" spans="1:6" ht="20.25" customHeight="1" x14ac:dyDescent="0.25">
      <c r="A21" s="5"/>
      <c r="B21" s="5"/>
      <c r="C21" s="5"/>
      <c r="D21" s="5"/>
      <c r="E21" s="5"/>
      <c r="F21" s="5"/>
    </row>
    <row r="22" spans="1:6" ht="20.25" customHeight="1" x14ac:dyDescent="0.25">
      <c r="A22" s="5"/>
      <c r="B22" s="5"/>
      <c r="C22" s="5"/>
      <c r="D22" s="5"/>
      <c r="E22" s="5"/>
      <c r="F22" s="5"/>
    </row>
    <row r="23" spans="1:6" ht="19.5" customHeight="1" x14ac:dyDescent="0.25"/>
    <row r="24" spans="1:6" x14ac:dyDescent="0.25">
      <c r="B24" s="55" t="s">
        <v>75</v>
      </c>
      <c r="C24" s="55"/>
      <c r="D24" s="55"/>
      <c r="E24" s="55"/>
    </row>
  </sheetData>
  <mergeCells count="5">
    <mergeCell ref="B4:E5"/>
    <mergeCell ref="B7:C7"/>
    <mergeCell ref="A20:B20"/>
    <mergeCell ref="B24:E24"/>
    <mergeCell ref="E1:F3"/>
  </mergeCells>
  <pageMargins left="0.62" right="0.2" top="0.75" bottom="0.75" header="0.3" footer="0.3"/>
  <pageSetup paperSize="9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37" zoomScaleSheetLayoutView="100" workbookViewId="0">
      <selection activeCell="H35" sqref="H35"/>
    </sheetView>
  </sheetViews>
  <sheetFormatPr defaultColWidth="12.140625" defaultRowHeight="15" x14ac:dyDescent="0.25"/>
  <cols>
    <col min="1" max="1" width="3" style="31" customWidth="1"/>
    <col min="2" max="2" width="29.28515625" style="20" customWidth="1"/>
    <col min="3" max="3" width="12.5703125" style="20" customWidth="1"/>
    <col min="4" max="4" width="10.28515625" style="20" customWidth="1"/>
    <col min="5" max="5" width="13.42578125" style="20" customWidth="1"/>
    <col min="6" max="6" width="8.7109375" style="20" customWidth="1"/>
    <col min="7" max="7" width="12.42578125" style="20" customWidth="1"/>
    <col min="8" max="16384" width="12.140625" style="20"/>
  </cols>
  <sheetData>
    <row r="1" spans="1:8" ht="15" customHeight="1" x14ac:dyDescent="0.25">
      <c r="E1" s="66" t="s">
        <v>159</v>
      </c>
      <c r="F1" s="66"/>
      <c r="G1" s="66"/>
    </row>
    <row r="2" spans="1:8" x14ac:dyDescent="0.25">
      <c r="E2" s="66"/>
      <c r="F2" s="66"/>
      <c r="G2" s="66"/>
    </row>
    <row r="3" spans="1:8" ht="32.25" customHeight="1" x14ac:dyDescent="0.25">
      <c r="E3" s="66"/>
      <c r="F3" s="66"/>
      <c r="G3" s="66"/>
    </row>
    <row r="4" spans="1:8" x14ac:dyDescent="0.25">
      <c r="B4" s="67" t="s">
        <v>174</v>
      </c>
      <c r="C4" s="67"/>
      <c r="D4" s="67"/>
      <c r="E4" s="67"/>
      <c r="F4" s="24"/>
    </row>
    <row r="5" spans="1:8" ht="31.5" customHeight="1" x14ac:dyDescent="0.25">
      <c r="B5" s="67"/>
      <c r="C5" s="67"/>
      <c r="D5" s="67"/>
      <c r="E5" s="67"/>
      <c r="F5" s="24"/>
    </row>
    <row r="7" spans="1:8" ht="21" customHeight="1" x14ac:dyDescent="0.25">
      <c r="B7" s="32" t="s">
        <v>120</v>
      </c>
      <c r="C7" s="30"/>
      <c r="D7" s="31">
        <f>C42</f>
        <v>110</v>
      </c>
    </row>
    <row r="8" spans="1:8" ht="33.75" customHeight="1" x14ac:dyDescent="0.25">
      <c r="A8" s="25"/>
      <c r="B8" s="25" t="s">
        <v>1</v>
      </c>
      <c r="C8" s="25" t="s">
        <v>2</v>
      </c>
      <c r="D8" s="25" t="s">
        <v>3</v>
      </c>
      <c r="E8" s="25" t="s">
        <v>4</v>
      </c>
      <c r="F8" s="25" t="s">
        <v>118</v>
      </c>
      <c r="G8" s="25" t="s">
        <v>5</v>
      </c>
      <c r="H8" s="26"/>
    </row>
    <row r="9" spans="1:8" ht="14.25" customHeight="1" x14ac:dyDescent="0.25">
      <c r="A9" s="25"/>
      <c r="B9" s="25">
        <v>2</v>
      </c>
      <c r="C9" s="25">
        <v>3</v>
      </c>
      <c r="D9" s="25">
        <v>4</v>
      </c>
      <c r="E9" s="25">
        <v>5</v>
      </c>
      <c r="F9" s="25"/>
      <c r="G9" s="25">
        <v>6</v>
      </c>
      <c r="H9" s="26"/>
    </row>
    <row r="10" spans="1:8" ht="16.5" customHeight="1" x14ac:dyDescent="0.25">
      <c r="A10" s="34">
        <v>1</v>
      </c>
      <c r="B10" s="23" t="s">
        <v>7</v>
      </c>
      <c r="C10" s="7">
        <v>1</v>
      </c>
      <c r="D10" s="7">
        <v>1</v>
      </c>
      <c r="E10" s="7">
        <v>250000</v>
      </c>
      <c r="F10" s="7"/>
      <c r="G10" s="7">
        <f t="shared" ref="G10:G25" si="0">D10*E10</f>
        <v>250000</v>
      </c>
    </row>
    <row r="11" spans="1:8" ht="19.5" customHeight="1" x14ac:dyDescent="0.25">
      <c r="A11" s="34">
        <v>2</v>
      </c>
      <c r="B11" s="23" t="s">
        <v>62</v>
      </c>
      <c r="C11" s="7">
        <v>1</v>
      </c>
      <c r="D11" s="7">
        <v>1</v>
      </c>
      <c r="E11" s="7">
        <v>220000</v>
      </c>
      <c r="F11" s="7"/>
      <c r="G11" s="7">
        <f t="shared" si="0"/>
        <v>220000</v>
      </c>
    </row>
    <row r="12" spans="1:8" ht="19.5" customHeight="1" x14ac:dyDescent="0.25">
      <c r="A12" s="34">
        <v>3</v>
      </c>
      <c r="B12" s="23" t="s">
        <v>137</v>
      </c>
      <c r="C12" s="7">
        <v>1</v>
      </c>
      <c r="D12" s="7">
        <v>1</v>
      </c>
      <c r="E12" s="7">
        <v>200000</v>
      </c>
      <c r="F12" s="7"/>
      <c r="G12" s="7">
        <f t="shared" si="0"/>
        <v>200000</v>
      </c>
    </row>
    <row r="13" spans="1:8" ht="19.5" customHeight="1" x14ac:dyDescent="0.25">
      <c r="A13" s="34">
        <v>3</v>
      </c>
      <c r="B13" s="23" t="s">
        <v>17</v>
      </c>
      <c r="C13" s="7">
        <v>1</v>
      </c>
      <c r="D13" s="7">
        <v>1</v>
      </c>
      <c r="E13" s="7">
        <v>200000</v>
      </c>
      <c r="F13" s="7"/>
      <c r="G13" s="7">
        <f t="shared" si="0"/>
        <v>200000</v>
      </c>
    </row>
    <row r="14" spans="1:8" ht="18" customHeight="1" x14ac:dyDescent="0.25">
      <c r="A14" s="34">
        <v>4</v>
      </c>
      <c r="B14" s="23" t="s">
        <v>47</v>
      </c>
      <c r="C14" s="7">
        <v>1</v>
      </c>
      <c r="D14" s="7">
        <v>1</v>
      </c>
      <c r="E14" s="7">
        <v>170000</v>
      </c>
      <c r="F14" s="7"/>
      <c r="G14" s="7">
        <f t="shared" si="0"/>
        <v>170000</v>
      </c>
    </row>
    <row r="15" spans="1:8" ht="21" customHeight="1" x14ac:dyDescent="0.25">
      <c r="A15" s="34">
        <v>5</v>
      </c>
      <c r="B15" s="23" t="s">
        <v>122</v>
      </c>
      <c r="C15" s="7">
        <v>5</v>
      </c>
      <c r="D15" s="7">
        <v>5</v>
      </c>
      <c r="E15" s="7">
        <v>180000</v>
      </c>
      <c r="F15" s="7"/>
      <c r="G15" s="7">
        <f t="shared" si="0"/>
        <v>900000</v>
      </c>
    </row>
    <row r="16" spans="1:8" ht="33.75" customHeight="1" x14ac:dyDescent="0.25">
      <c r="A16" s="34">
        <v>6</v>
      </c>
      <c r="B16" s="23" t="s">
        <v>130</v>
      </c>
      <c r="C16" s="7">
        <v>4</v>
      </c>
      <c r="D16" s="7">
        <v>4</v>
      </c>
      <c r="E16" s="7">
        <v>180000</v>
      </c>
      <c r="F16" s="7"/>
      <c r="G16" s="7">
        <f t="shared" si="0"/>
        <v>720000</v>
      </c>
    </row>
    <row r="17" spans="1:7" ht="33.75" customHeight="1" x14ac:dyDescent="0.25">
      <c r="A17" s="34">
        <v>7</v>
      </c>
      <c r="B17" s="23" t="s">
        <v>135</v>
      </c>
      <c r="C17" s="7">
        <v>2</v>
      </c>
      <c r="D17" s="7">
        <v>2</v>
      </c>
      <c r="E17" s="7">
        <v>170000</v>
      </c>
      <c r="F17" s="7"/>
      <c r="G17" s="7">
        <f t="shared" si="0"/>
        <v>340000</v>
      </c>
    </row>
    <row r="18" spans="1:7" ht="33" customHeight="1" x14ac:dyDescent="0.25">
      <c r="A18" s="34">
        <v>8</v>
      </c>
      <c r="B18" s="11" t="s">
        <v>123</v>
      </c>
      <c r="C18" s="7">
        <v>5</v>
      </c>
      <c r="D18" s="7">
        <v>5</v>
      </c>
      <c r="E18" s="7">
        <v>190000</v>
      </c>
      <c r="F18" s="7"/>
      <c r="G18" s="7">
        <f t="shared" si="0"/>
        <v>950000</v>
      </c>
    </row>
    <row r="19" spans="1:7" ht="18.75" customHeight="1" x14ac:dyDescent="0.25">
      <c r="A19" s="34">
        <v>9</v>
      </c>
      <c r="B19" s="23" t="s">
        <v>63</v>
      </c>
      <c r="C19" s="7">
        <v>20</v>
      </c>
      <c r="D19" s="7">
        <v>20</v>
      </c>
      <c r="E19" s="7">
        <v>130000</v>
      </c>
      <c r="F19" s="7"/>
      <c r="G19" s="7">
        <f t="shared" si="0"/>
        <v>2600000</v>
      </c>
    </row>
    <row r="20" spans="1:7" ht="24" customHeight="1" x14ac:dyDescent="0.25">
      <c r="A20" s="34">
        <v>10</v>
      </c>
      <c r="B20" s="23" t="s">
        <v>31</v>
      </c>
      <c r="C20" s="7">
        <v>4</v>
      </c>
      <c r="D20" s="7">
        <v>4</v>
      </c>
      <c r="E20" s="7">
        <v>160000</v>
      </c>
      <c r="F20" s="7"/>
      <c r="G20" s="7">
        <f t="shared" si="0"/>
        <v>640000</v>
      </c>
    </row>
    <row r="21" spans="1:7" ht="19.5" customHeight="1" x14ac:dyDescent="0.25">
      <c r="A21" s="34">
        <v>11</v>
      </c>
      <c r="B21" s="23" t="s">
        <v>64</v>
      </c>
      <c r="C21" s="7">
        <v>2</v>
      </c>
      <c r="D21" s="7">
        <v>2</v>
      </c>
      <c r="E21" s="7">
        <v>150000</v>
      </c>
      <c r="F21" s="7"/>
      <c r="G21" s="7">
        <f t="shared" si="0"/>
        <v>300000</v>
      </c>
    </row>
    <row r="22" spans="1:7" ht="18.75" customHeight="1" x14ac:dyDescent="0.25">
      <c r="A22" s="34">
        <v>12</v>
      </c>
      <c r="B22" s="23" t="s">
        <v>28</v>
      </c>
      <c r="C22" s="7">
        <v>10</v>
      </c>
      <c r="D22" s="7">
        <v>10</v>
      </c>
      <c r="E22" s="7">
        <v>120000</v>
      </c>
      <c r="F22" s="7"/>
      <c r="G22" s="7">
        <f t="shared" si="0"/>
        <v>1200000</v>
      </c>
    </row>
    <row r="23" spans="1:7" ht="21" customHeight="1" x14ac:dyDescent="0.25">
      <c r="A23" s="34">
        <v>13</v>
      </c>
      <c r="B23" s="23" t="s">
        <v>178</v>
      </c>
      <c r="C23" s="7">
        <v>4</v>
      </c>
      <c r="D23" s="7">
        <v>4</v>
      </c>
      <c r="E23" s="7">
        <v>200000</v>
      </c>
      <c r="F23" s="7">
        <v>45000</v>
      </c>
      <c r="G23" s="7">
        <f t="shared" si="0"/>
        <v>800000</v>
      </c>
    </row>
    <row r="24" spans="1:7" ht="19.5" customHeight="1" x14ac:dyDescent="0.25">
      <c r="A24" s="34">
        <v>14</v>
      </c>
      <c r="B24" s="23" t="s">
        <v>65</v>
      </c>
      <c r="C24" s="7">
        <v>2</v>
      </c>
      <c r="D24" s="7">
        <v>2</v>
      </c>
      <c r="E24" s="7">
        <v>210000</v>
      </c>
      <c r="F24" s="7"/>
      <c r="G24" s="7">
        <f t="shared" si="0"/>
        <v>420000</v>
      </c>
    </row>
    <row r="25" spans="1:7" ht="24.75" customHeight="1" x14ac:dyDescent="0.25">
      <c r="A25" s="34">
        <v>15</v>
      </c>
      <c r="B25" s="33" t="s">
        <v>66</v>
      </c>
      <c r="C25" s="7">
        <v>4</v>
      </c>
      <c r="D25" s="7">
        <v>4</v>
      </c>
      <c r="E25" s="7">
        <v>160000</v>
      </c>
      <c r="F25" s="7"/>
      <c r="G25" s="7">
        <f t="shared" si="0"/>
        <v>640000</v>
      </c>
    </row>
    <row r="26" spans="1:7" ht="33.75" customHeight="1" x14ac:dyDescent="0.25">
      <c r="A26" s="34">
        <v>16</v>
      </c>
      <c r="B26" s="23" t="s">
        <v>67</v>
      </c>
      <c r="C26" s="7">
        <v>2</v>
      </c>
      <c r="D26" s="7">
        <v>2</v>
      </c>
      <c r="E26" s="7">
        <v>130000</v>
      </c>
      <c r="F26" s="7"/>
      <c r="G26" s="7">
        <f t="shared" ref="G26:G41" si="1">D26*E26</f>
        <v>260000</v>
      </c>
    </row>
    <row r="27" spans="1:7" ht="30" customHeight="1" x14ac:dyDescent="0.25">
      <c r="A27" s="34">
        <v>17</v>
      </c>
      <c r="B27" s="23" t="s">
        <v>68</v>
      </c>
      <c r="C27" s="7">
        <v>1</v>
      </c>
      <c r="D27" s="7">
        <v>1</v>
      </c>
      <c r="E27" s="7">
        <v>130000</v>
      </c>
      <c r="F27" s="7"/>
      <c r="G27" s="7">
        <f t="shared" si="1"/>
        <v>130000</v>
      </c>
    </row>
    <row r="28" spans="1:7" ht="22.5" customHeight="1" x14ac:dyDescent="0.25">
      <c r="A28" s="34">
        <v>18</v>
      </c>
      <c r="B28" s="33" t="s">
        <v>69</v>
      </c>
      <c r="C28" s="7">
        <v>1</v>
      </c>
      <c r="D28" s="7">
        <v>1</v>
      </c>
      <c r="E28" s="7">
        <v>150000</v>
      </c>
      <c r="F28" s="7"/>
      <c r="G28" s="7">
        <f t="shared" si="1"/>
        <v>150000</v>
      </c>
    </row>
    <row r="29" spans="1:7" ht="24" customHeight="1" x14ac:dyDescent="0.25">
      <c r="A29" s="34">
        <v>19</v>
      </c>
      <c r="B29" s="23" t="s">
        <v>124</v>
      </c>
      <c r="C29" s="7">
        <v>2</v>
      </c>
      <c r="D29" s="7">
        <v>2</v>
      </c>
      <c r="E29" s="7">
        <v>150000</v>
      </c>
      <c r="F29" s="7"/>
      <c r="G29" s="7">
        <f t="shared" si="1"/>
        <v>300000</v>
      </c>
    </row>
    <row r="30" spans="1:7" ht="30.75" customHeight="1" x14ac:dyDescent="0.25">
      <c r="A30" s="34">
        <v>20</v>
      </c>
      <c r="B30" s="23" t="s">
        <v>124</v>
      </c>
      <c r="C30" s="7">
        <v>3</v>
      </c>
      <c r="D30" s="7">
        <v>3</v>
      </c>
      <c r="E30" s="7">
        <v>130000</v>
      </c>
      <c r="F30" s="7"/>
      <c r="G30" s="7">
        <f t="shared" si="1"/>
        <v>390000</v>
      </c>
    </row>
    <row r="31" spans="1:7" ht="25.5" customHeight="1" x14ac:dyDescent="0.25">
      <c r="A31" s="34">
        <v>21</v>
      </c>
      <c r="B31" s="23" t="s">
        <v>70</v>
      </c>
      <c r="C31" s="7">
        <v>2</v>
      </c>
      <c r="D31" s="7">
        <v>2</v>
      </c>
      <c r="E31" s="7">
        <v>130000</v>
      </c>
      <c r="F31" s="7"/>
      <c r="G31" s="7">
        <f t="shared" si="1"/>
        <v>260000</v>
      </c>
    </row>
    <row r="32" spans="1:7" ht="30.75" customHeight="1" x14ac:dyDescent="0.25">
      <c r="A32" s="34">
        <v>22</v>
      </c>
      <c r="B32" s="23" t="s">
        <v>71</v>
      </c>
      <c r="C32" s="7">
        <v>1</v>
      </c>
      <c r="D32" s="7">
        <v>1</v>
      </c>
      <c r="E32" s="7">
        <v>130000</v>
      </c>
      <c r="F32" s="7"/>
      <c r="G32" s="7">
        <f t="shared" si="1"/>
        <v>130000</v>
      </c>
    </row>
    <row r="33" spans="1:7" ht="20.25" customHeight="1" x14ac:dyDescent="0.25">
      <c r="A33" s="34">
        <v>23</v>
      </c>
      <c r="B33" s="23" t="s">
        <v>50</v>
      </c>
      <c r="C33" s="7">
        <v>5</v>
      </c>
      <c r="D33" s="48">
        <v>5</v>
      </c>
      <c r="E33" s="7">
        <v>150000</v>
      </c>
      <c r="F33" s="7"/>
      <c r="G33" s="7">
        <f t="shared" si="1"/>
        <v>750000</v>
      </c>
    </row>
    <row r="34" spans="1:7" ht="23.25" customHeight="1" x14ac:dyDescent="0.25">
      <c r="A34" s="34">
        <v>24</v>
      </c>
      <c r="B34" s="23" t="s">
        <v>72</v>
      </c>
      <c r="C34" s="7">
        <v>6</v>
      </c>
      <c r="D34" s="7">
        <v>6</v>
      </c>
      <c r="E34" s="7">
        <v>150000</v>
      </c>
      <c r="F34" s="7"/>
      <c r="G34" s="7">
        <f t="shared" si="1"/>
        <v>900000</v>
      </c>
    </row>
    <row r="35" spans="1:7" ht="32.25" customHeight="1" x14ac:dyDescent="0.25">
      <c r="A35" s="34">
        <v>25</v>
      </c>
      <c r="B35" s="23" t="s">
        <v>136</v>
      </c>
      <c r="C35" s="7">
        <v>5</v>
      </c>
      <c r="D35" s="7">
        <v>5</v>
      </c>
      <c r="E35" s="7">
        <v>150000</v>
      </c>
      <c r="F35" s="7"/>
      <c r="G35" s="7">
        <f t="shared" si="1"/>
        <v>750000</v>
      </c>
    </row>
    <row r="36" spans="1:7" ht="60.75" customHeight="1" x14ac:dyDescent="0.25">
      <c r="A36" s="34">
        <v>26</v>
      </c>
      <c r="B36" s="23" t="s">
        <v>125</v>
      </c>
      <c r="C36" s="7">
        <v>5</v>
      </c>
      <c r="D36" s="7">
        <v>5</v>
      </c>
      <c r="E36" s="7">
        <v>130000</v>
      </c>
      <c r="F36" s="7"/>
      <c r="G36" s="7">
        <f t="shared" si="1"/>
        <v>650000</v>
      </c>
    </row>
    <row r="37" spans="1:7" ht="21.75" customHeight="1" x14ac:dyDescent="0.25">
      <c r="A37" s="34">
        <v>27</v>
      </c>
      <c r="B37" s="23" t="s">
        <v>89</v>
      </c>
      <c r="C37" s="7">
        <v>1</v>
      </c>
      <c r="D37" s="7">
        <v>1</v>
      </c>
      <c r="E37" s="7">
        <v>130000</v>
      </c>
      <c r="F37" s="7"/>
      <c r="G37" s="7">
        <f t="shared" si="1"/>
        <v>130000</v>
      </c>
    </row>
    <row r="38" spans="1:7" ht="23.25" customHeight="1" x14ac:dyDescent="0.25">
      <c r="A38" s="34">
        <v>28</v>
      </c>
      <c r="B38" s="23" t="s">
        <v>90</v>
      </c>
      <c r="C38" s="7">
        <v>1</v>
      </c>
      <c r="D38" s="7">
        <v>1</v>
      </c>
      <c r="E38" s="7">
        <v>140000</v>
      </c>
      <c r="F38" s="7"/>
      <c r="G38" s="7">
        <f t="shared" si="1"/>
        <v>140000</v>
      </c>
    </row>
    <row r="39" spans="1:7" ht="21.75" customHeight="1" x14ac:dyDescent="0.25">
      <c r="A39" s="34">
        <v>29</v>
      </c>
      <c r="B39" s="27" t="s">
        <v>103</v>
      </c>
      <c r="C39" s="7">
        <v>4</v>
      </c>
      <c r="D39" s="7">
        <v>4</v>
      </c>
      <c r="E39" s="7">
        <v>130000</v>
      </c>
      <c r="F39" s="7"/>
      <c r="G39" s="7">
        <f t="shared" si="1"/>
        <v>520000</v>
      </c>
    </row>
    <row r="40" spans="1:7" ht="21.75" customHeight="1" x14ac:dyDescent="0.25">
      <c r="A40" s="34">
        <v>30</v>
      </c>
      <c r="B40" s="27" t="s">
        <v>95</v>
      </c>
      <c r="C40" s="7">
        <v>3</v>
      </c>
      <c r="D40" s="7">
        <v>3</v>
      </c>
      <c r="E40" s="7">
        <v>150000</v>
      </c>
      <c r="F40" s="7"/>
      <c r="G40" s="7">
        <f t="shared" si="1"/>
        <v>450000</v>
      </c>
    </row>
    <row r="41" spans="1:7" ht="23.25" customHeight="1" x14ac:dyDescent="0.25">
      <c r="A41" s="34">
        <v>31</v>
      </c>
      <c r="B41" s="23" t="s">
        <v>93</v>
      </c>
      <c r="C41" s="7">
        <v>1</v>
      </c>
      <c r="D41" s="7">
        <v>1</v>
      </c>
      <c r="E41" s="7">
        <v>150000</v>
      </c>
      <c r="F41" s="7"/>
      <c r="G41" s="7">
        <f t="shared" si="1"/>
        <v>150000</v>
      </c>
    </row>
    <row r="42" spans="1:7" ht="20.25" customHeight="1" x14ac:dyDescent="0.25">
      <c r="A42" s="68" t="s">
        <v>126</v>
      </c>
      <c r="B42" s="68"/>
      <c r="C42" s="7">
        <f>SUM(C10:C41)</f>
        <v>110</v>
      </c>
      <c r="D42" s="7">
        <f>SUM(D10:D41)</f>
        <v>110</v>
      </c>
      <c r="E42" s="7"/>
      <c r="F42" s="7"/>
      <c r="G42" s="7">
        <f>SUM(G10:G41)</f>
        <v>16610000</v>
      </c>
    </row>
    <row r="43" spans="1:7" ht="28.5" customHeight="1" x14ac:dyDescent="0.25">
      <c r="A43" s="35"/>
      <c r="B43" s="28"/>
      <c r="C43" s="28"/>
      <c r="D43" s="28"/>
      <c r="E43" s="28"/>
      <c r="F43" s="28"/>
      <c r="G43" s="28"/>
    </row>
    <row r="44" spans="1:7" ht="28.5" customHeight="1" x14ac:dyDescent="0.25">
      <c r="A44" s="35"/>
      <c r="B44" s="28"/>
      <c r="C44" s="28"/>
      <c r="D44" s="28"/>
      <c r="E44" s="28"/>
      <c r="F44" s="28"/>
      <c r="G44" s="28"/>
    </row>
    <row r="45" spans="1:7" ht="13.5" customHeight="1" x14ac:dyDescent="0.25">
      <c r="A45" s="35"/>
      <c r="B45" s="28"/>
      <c r="C45" s="28"/>
      <c r="D45" s="28"/>
      <c r="E45" s="28"/>
      <c r="F45" s="28"/>
      <c r="G45" s="28"/>
    </row>
    <row r="46" spans="1:7" ht="15.75" x14ac:dyDescent="0.25">
      <c r="A46" s="35"/>
      <c r="B46" s="69" t="s">
        <v>121</v>
      </c>
      <c r="C46" s="69"/>
      <c r="D46" s="69"/>
      <c r="E46" s="69"/>
      <c r="F46" s="69"/>
      <c r="G46" s="69"/>
    </row>
    <row r="47" spans="1:7" x14ac:dyDescent="0.25">
      <c r="B47" s="65"/>
      <c r="C47" s="65"/>
      <c r="D47" s="65"/>
      <c r="E47" s="65"/>
      <c r="F47" s="29"/>
    </row>
  </sheetData>
  <mergeCells count="5">
    <mergeCell ref="B47:E47"/>
    <mergeCell ref="E1:G3"/>
    <mergeCell ref="B4:E5"/>
    <mergeCell ref="A42:B42"/>
    <mergeCell ref="B46:G46"/>
  </mergeCells>
  <pageMargins left="0.64" right="0.2" top="0.36" bottom="0.3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H22" sqref="H22"/>
    </sheetView>
  </sheetViews>
  <sheetFormatPr defaultRowHeight="15" x14ac:dyDescent="0.25"/>
  <cols>
    <col min="1" max="1" width="3.85546875" customWidth="1"/>
    <col min="2" max="2" width="28.140625" customWidth="1"/>
    <col min="3" max="3" width="13.5703125" customWidth="1"/>
    <col min="4" max="4" width="13" customWidth="1"/>
    <col min="5" max="5" width="15.140625" customWidth="1"/>
    <col min="6" max="6" width="15" customWidth="1"/>
  </cols>
  <sheetData>
    <row r="1" spans="1:7" x14ac:dyDescent="0.25">
      <c r="E1" s="54" t="s">
        <v>147</v>
      </c>
      <c r="F1" s="54"/>
    </row>
    <row r="2" spans="1:7" x14ac:dyDescent="0.25">
      <c r="E2" s="54"/>
      <c r="F2" s="54"/>
    </row>
    <row r="3" spans="1:7" ht="32.25" customHeight="1" x14ac:dyDescent="0.25">
      <c r="E3" s="54"/>
      <c r="F3" s="54"/>
    </row>
    <row r="4" spans="1:7" x14ac:dyDescent="0.25">
      <c r="B4" s="52" t="s">
        <v>162</v>
      </c>
      <c r="C4" s="52"/>
      <c r="D4" s="52"/>
      <c r="E4" s="52"/>
    </row>
    <row r="5" spans="1:7" ht="33" customHeight="1" x14ac:dyDescent="0.25">
      <c r="B5" s="52"/>
      <c r="C5" s="52"/>
      <c r="D5" s="52"/>
      <c r="E5" s="52"/>
    </row>
    <row r="7" spans="1:7" x14ac:dyDescent="0.25">
      <c r="B7" s="53" t="s">
        <v>87</v>
      </c>
      <c r="C7" s="53"/>
      <c r="D7" s="12">
        <f>C37</f>
        <v>53</v>
      </c>
    </row>
    <row r="8" spans="1:7" ht="45" x14ac:dyDescent="0.25">
      <c r="A8" s="2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/>
    </row>
    <row r="9" spans="1:7" ht="14.25" customHeight="1" x14ac:dyDescent="0.25">
      <c r="A9" s="2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"/>
    </row>
    <row r="10" spans="1:7" ht="16.5" customHeight="1" x14ac:dyDescent="0.25">
      <c r="A10" s="1">
        <v>1</v>
      </c>
      <c r="B10" s="8" t="s">
        <v>7</v>
      </c>
      <c r="C10" s="1">
        <v>1</v>
      </c>
      <c r="D10" s="1">
        <v>1</v>
      </c>
      <c r="E10" s="1">
        <v>190000</v>
      </c>
      <c r="F10" s="1">
        <f>D10*E10</f>
        <v>190000</v>
      </c>
    </row>
    <row r="11" spans="1:7" ht="30" x14ac:dyDescent="0.25">
      <c r="A11" s="1">
        <v>2</v>
      </c>
      <c r="B11" s="8" t="s">
        <v>8</v>
      </c>
      <c r="C11" s="1">
        <v>1</v>
      </c>
      <c r="D11" s="1">
        <v>1.25</v>
      </c>
      <c r="E11" s="1">
        <v>130000</v>
      </c>
      <c r="F11" s="1">
        <f t="shared" ref="F11:F35" si="0">D11*E11</f>
        <v>162500</v>
      </c>
    </row>
    <row r="12" spans="1:7" x14ac:dyDescent="0.25">
      <c r="A12" s="1">
        <v>3</v>
      </c>
      <c r="B12" s="8" t="s">
        <v>9</v>
      </c>
      <c r="C12" s="1">
        <v>2</v>
      </c>
      <c r="D12" s="1">
        <v>2</v>
      </c>
      <c r="E12" s="1">
        <v>130000</v>
      </c>
      <c r="F12" s="1">
        <f t="shared" si="0"/>
        <v>260000</v>
      </c>
    </row>
    <row r="13" spans="1:7" x14ac:dyDescent="0.25">
      <c r="A13" s="1">
        <v>4</v>
      </c>
      <c r="B13" s="8" t="s">
        <v>10</v>
      </c>
      <c r="C13" s="1">
        <v>3</v>
      </c>
      <c r="D13" s="1">
        <v>2.5</v>
      </c>
      <c r="E13" s="1">
        <v>135000</v>
      </c>
      <c r="F13" s="1">
        <f t="shared" si="0"/>
        <v>337500</v>
      </c>
    </row>
    <row r="14" spans="1:7" x14ac:dyDescent="0.25">
      <c r="A14" s="1">
        <v>5</v>
      </c>
      <c r="B14" s="8" t="s">
        <v>11</v>
      </c>
      <c r="C14" s="1">
        <v>10</v>
      </c>
      <c r="D14" s="1">
        <v>12.5</v>
      </c>
      <c r="E14" s="1">
        <v>135000</v>
      </c>
      <c r="F14" s="1">
        <f t="shared" si="0"/>
        <v>1687500</v>
      </c>
    </row>
    <row r="15" spans="1:7" x14ac:dyDescent="0.25">
      <c r="A15" s="1">
        <v>6</v>
      </c>
      <c r="B15" s="8" t="s">
        <v>12</v>
      </c>
      <c r="C15" s="1">
        <v>1</v>
      </c>
      <c r="D15" s="1">
        <v>1</v>
      </c>
      <c r="E15" s="1">
        <v>135000</v>
      </c>
      <c r="F15" s="1">
        <f t="shared" si="0"/>
        <v>135000</v>
      </c>
    </row>
    <row r="16" spans="1:7" x14ac:dyDescent="0.25">
      <c r="A16" s="1">
        <v>7</v>
      </c>
      <c r="B16" s="8" t="s">
        <v>13</v>
      </c>
      <c r="C16" s="1">
        <v>1</v>
      </c>
      <c r="D16" s="1">
        <v>1</v>
      </c>
      <c r="E16" s="1">
        <v>150000</v>
      </c>
      <c r="F16" s="1">
        <f t="shared" si="0"/>
        <v>150000</v>
      </c>
    </row>
    <row r="17" spans="1:6" x14ac:dyDescent="0.25">
      <c r="A17" s="1">
        <v>8</v>
      </c>
      <c r="B17" s="8" t="s">
        <v>14</v>
      </c>
      <c r="C17" s="1">
        <v>1</v>
      </c>
      <c r="D17" s="1">
        <v>1</v>
      </c>
      <c r="E17" s="1">
        <v>135000</v>
      </c>
      <c r="F17" s="1">
        <f t="shared" si="0"/>
        <v>135000</v>
      </c>
    </row>
    <row r="18" spans="1:6" x14ac:dyDescent="0.25">
      <c r="A18" s="1">
        <v>9</v>
      </c>
      <c r="B18" s="8" t="s">
        <v>15</v>
      </c>
      <c r="C18" s="1">
        <v>2</v>
      </c>
      <c r="D18" s="1">
        <v>2</v>
      </c>
      <c r="E18" s="1">
        <v>135000</v>
      </c>
      <c r="F18" s="1">
        <f t="shared" si="0"/>
        <v>270000</v>
      </c>
    </row>
    <row r="19" spans="1:6" x14ac:dyDescent="0.25">
      <c r="A19" s="1">
        <v>10</v>
      </c>
      <c r="B19" s="8" t="s">
        <v>16</v>
      </c>
      <c r="C19" s="1">
        <v>2</v>
      </c>
      <c r="D19" s="1">
        <v>2</v>
      </c>
      <c r="E19" s="1">
        <v>135000</v>
      </c>
      <c r="F19" s="1">
        <f t="shared" si="0"/>
        <v>270000</v>
      </c>
    </row>
    <row r="20" spans="1:6" x14ac:dyDescent="0.25">
      <c r="A20" s="1">
        <v>11</v>
      </c>
      <c r="B20" s="8" t="s">
        <v>17</v>
      </c>
      <c r="C20" s="1">
        <v>1</v>
      </c>
      <c r="D20" s="1">
        <v>1</v>
      </c>
      <c r="E20" s="1">
        <v>150000</v>
      </c>
      <c r="F20" s="1">
        <f t="shared" si="0"/>
        <v>150000</v>
      </c>
    </row>
    <row r="21" spans="1:6" x14ac:dyDescent="0.25">
      <c r="A21" s="1">
        <v>12</v>
      </c>
      <c r="B21" s="8" t="s">
        <v>18</v>
      </c>
      <c r="C21" s="1">
        <v>1</v>
      </c>
      <c r="D21" s="1">
        <v>1</v>
      </c>
      <c r="E21" s="1">
        <v>130000</v>
      </c>
      <c r="F21" s="1">
        <f t="shared" si="0"/>
        <v>130000</v>
      </c>
    </row>
    <row r="22" spans="1:6" x14ac:dyDescent="0.25">
      <c r="A22" s="1">
        <v>13</v>
      </c>
      <c r="B22" s="8" t="s">
        <v>19</v>
      </c>
      <c r="C22" s="1">
        <v>1</v>
      </c>
      <c r="D22" s="1">
        <v>1</v>
      </c>
      <c r="E22" s="1">
        <v>130000</v>
      </c>
      <c r="F22" s="1">
        <f t="shared" si="0"/>
        <v>130000</v>
      </c>
    </row>
    <row r="23" spans="1:6" x14ac:dyDescent="0.25">
      <c r="A23" s="1">
        <v>14</v>
      </c>
      <c r="B23" s="8" t="s">
        <v>20</v>
      </c>
      <c r="C23" s="1">
        <v>1</v>
      </c>
      <c r="D23" s="1">
        <v>1</v>
      </c>
      <c r="E23" s="1">
        <v>135000</v>
      </c>
      <c r="F23" s="1">
        <f t="shared" si="0"/>
        <v>135000</v>
      </c>
    </row>
    <row r="24" spans="1:6" x14ac:dyDescent="0.25">
      <c r="A24" s="1">
        <v>15</v>
      </c>
      <c r="B24" s="8" t="s">
        <v>21</v>
      </c>
      <c r="C24" s="1">
        <v>2</v>
      </c>
      <c r="D24" s="1">
        <v>2</v>
      </c>
      <c r="E24" s="1">
        <v>132000</v>
      </c>
      <c r="F24" s="1">
        <f t="shared" si="0"/>
        <v>264000</v>
      </c>
    </row>
    <row r="25" spans="1:6" x14ac:dyDescent="0.25">
      <c r="A25" s="1">
        <v>16</v>
      </c>
      <c r="B25" s="8" t="s">
        <v>22</v>
      </c>
      <c r="C25" s="1">
        <v>1</v>
      </c>
      <c r="D25" s="1">
        <v>1</v>
      </c>
      <c r="E25" s="1">
        <v>130000</v>
      </c>
      <c r="F25" s="1">
        <f t="shared" si="0"/>
        <v>130000</v>
      </c>
    </row>
    <row r="26" spans="1:6" x14ac:dyDescent="0.25">
      <c r="A26" s="1">
        <v>17</v>
      </c>
      <c r="B26" s="8" t="s">
        <v>23</v>
      </c>
      <c r="C26" s="1">
        <v>2</v>
      </c>
      <c r="D26" s="1">
        <v>2</v>
      </c>
      <c r="E26" s="1">
        <v>130000</v>
      </c>
      <c r="F26" s="1">
        <f t="shared" si="0"/>
        <v>260000</v>
      </c>
    </row>
    <row r="27" spans="1:6" x14ac:dyDescent="0.25">
      <c r="A27" s="1">
        <v>18</v>
      </c>
      <c r="B27" s="8" t="s">
        <v>24</v>
      </c>
      <c r="C27" s="1">
        <v>2</v>
      </c>
      <c r="D27" s="1">
        <v>1.5</v>
      </c>
      <c r="E27" s="1">
        <v>130000</v>
      </c>
      <c r="F27" s="1">
        <f t="shared" si="0"/>
        <v>195000</v>
      </c>
    </row>
    <row r="28" spans="1:6" x14ac:dyDescent="0.25">
      <c r="A28" s="1">
        <v>19</v>
      </c>
      <c r="B28" s="8" t="s">
        <v>25</v>
      </c>
      <c r="C28" s="1">
        <v>10</v>
      </c>
      <c r="D28" s="1">
        <v>11</v>
      </c>
      <c r="E28" s="1">
        <v>132000</v>
      </c>
      <c r="F28" s="1">
        <f t="shared" si="0"/>
        <v>1452000</v>
      </c>
    </row>
    <row r="29" spans="1:6" x14ac:dyDescent="0.25">
      <c r="A29" s="1">
        <v>20</v>
      </c>
      <c r="B29" s="8" t="s">
        <v>111</v>
      </c>
      <c r="C29" s="1">
        <v>1</v>
      </c>
      <c r="D29" s="1">
        <v>1</v>
      </c>
      <c r="E29" s="1">
        <v>130000</v>
      </c>
      <c r="F29" s="1">
        <f t="shared" si="0"/>
        <v>130000</v>
      </c>
    </row>
    <row r="30" spans="1:6" ht="16.5" customHeight="1" x14ac:dyDescent="0.25">
      <c r="A30" s="1">
        <v>21</v>
      </c>
      <c r="B30" s="8" t="s">
        <v>27</v>
      </c>
      <c r="C30" s="1">
        <v>1</v>
      </c>
      <c r="D30" s="1">
        <v>1.5</v>
      </c>
      <c r="E30" s="1">
        <v>130000</v>
      </c>
      <c r="F30" s="1">
        <f t="shared" si="0"/>
        <v>195000</v>
      </c>
    </row>
    <row r="31" spans="1:6" x14ac:dyDescent="0.25">
      <c r="A31" s="1">
        <v>22</v>
      </c>
      <c r="B31" s="8" t="s">
        <v>28</v>
      </c>
      <c r="C31" s="1">
        <v>1</v>
      </c>
      <c r="D31" s="1">
        <v>1</v>
      </c>
      <c r="E31" s="1">
        <v>130000</v>
      </c>
      <c r="F31" s="1">
        <f t="shared" si="0"/>
        <v>130000</v>
      </c>
    </row>
    <row r="32" spans="1:6" ht="16.5" customHeight="1" x14ac:dyDescent="0.25">
      <c r="A32" s="1">
        <v>23</v>
      </c>
      <c r="B32" s="8" t="s">
        <v>29</v>
      </c>
      <c r="C32" s="1">
        <v>1</v>
      </c>
      <c r="D32" s="1">
        <v>0.5</v>
      </c>
      <c r="E32" s="1">
        <v>130000</v>
      </c>
      <c r="F32" s="1">
        <f t="shared" si="0"/>
        <v>65000</v>
      </c>
    </row>
    <row r="33" spans="1:6" x14ac:dyDescent="0.25">
      <c r="A33" s="1">
        <v>24</v>
      </c>
      <c r="B33" s="8" t="s">
        <v>30</v>
      </c>
      <c r="C33" s="1">
        <v>1</v>
      </c>
      <c r="D33" s="1">
        <v>0.5</v>
      </c>
      <c r="E33" s="1">
        <v>130000</v>
      </c>
      <c r="F33" s="1">
        <f t="shared" si="0"/>
        <v>65000</v>
      </c>
    </row>
    <row r="34" spans="1:6" x14ac:dyDescent="0.25">
      <c r="A34" s="1">
        <v>25</v>
      </c>
      <c r="B34" s="8" t="s">
        <v>34</v>
      </c>
      <c r="C34" s="1">
        <v>1</v>
      </c>
      <c r="D34" s="1">
        <v>1</v>
      </c>
      <c r="E34" s="1">
        <v>130000</v>
      </c>
      <c r="F34" s="1">
        <f t="shared" si="0"/>
        <v>130000</v>
      </c>
    </row>
    <row r="35" spans="1:6" x14ac:dyDescent="0.25">
      <c r="A35" s="1">
        <v>26</v>
      </c>
      <c r="B35" s="8" t="s">
        <v>31</v>
      </c>
      <c r="C35" s="1">
        <v>1</v>
      </c>
      <c r="D35" s="1">
        <v>1</v>
      </c>
      <c r="E35" s="1">
        <v>130000</v>
      </c>
      <c r="F35" s="1">
        <f t="shared" si="0"/>
        <v>130000</v>
      </c>
    </row>
    <row r="36" spans="1:6" x14ac:dyDescent="0.25">
      <c r="A36" s="1">
        <v>27</v>
      </c>
      <c r="B36" s="8" t="s">
        <v>134</v>
      </c>
      <c r="C36" s="1">
        <v>1</v>
      </c>
      <c r="D36" s="1">
        <v>0.5</v>
      </c>
      <c r="E36" s="1">
        <v>130000</v>
      </c>
      <c r="F36" s="1">
        <f t="shared" ref="F36" si="1">D36*E36</f>
        <v>65000</v>
      </c>
    </row>
    <row r="37" spans="1:6" ht="20.25" customHeight="1" x14ac:dyDescent="0.25">
      <c r="A37" s="50" t="s">
        <v>6</v>
      </c>
      <c r="B37" s="51"/>
      <c r="C37" s="1">
        <f>SUM(C10:C36)</f>
        <v>53</v>
      </c>
      <c r="D37" s="1">
        <f>SUM(D10:D36)</f>
        <v>54.75</v>
      </c>
      <c r="E37" s="1"/>
      <c r="F37" s="1">
        <f>SUM(F10:F36)</f>
        <v>7353500</v>
      </c>
    </row>
    <row r="38" spans="1:6" ht="20.25" customHeight="1" x14ac:dyDescent="0.25">
      <c r="A38" s="5"/>
      <c r="B38" s="5"/>
      <c r="C38" s="5"/>
      <c r="D38" s="5"/>
      <c r="E38" s="5"/>
      <c r="F38" s="5"/>
    </row>
    <row r="39" spans="1:6" ht="20.25" customHeight="1" x14ac:dyDescent="0.25">
      <c r="A39" s="5"/>
      <c r="B39" s="5"/>
      <c r="C39" s="5"/>
      <c r="D39" s="5"/>
      <c r="E39" s="5"/>
      <c r="F39" s="5"/>
    </row>
    <row r="40" spans="1:6" ht="13.5" customHeight="1" x14ac:dyDescent="0.25">
      <c r="A40" s="5"/>
      <c r="B40" s="5"/>
      <c r="C40" s="5"/>
      <c r="D40" s="5"/>
      <c r="E40" s="5"/>
      <c r="F40" s="5"/>
    </row>
    <row r="41" spans="1:6" x14ac:dyDescent="0.25">
      <c r="B41" s="55" t="s">
        <v>60</v>
      </c>
      <c r="C41" s="55"/>
      <c r="D41" s="55"/>
      <c r="E41" s="55"/>
    </row>
  </sheetData>
  <mergeCells count="5">
    <mergeCell ref="E1:F3"/>
    <mergeCell ref="B4:E5"/>
    <mergeCell ref="B7:C7"/>
    <mergeCell ref="B41:E41"/>
    <mergeCell ref="A37:B37"/>
  </mergeCells>
  <pageMargins left="0.64" right="0.2" top="0.36" bottom="0.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7" workbookViewId="0">
      <selection activeCell="H15" sqref="H15"/>
    </sheetView>
  </sheetViews>
  <sheetFormatPr defaultRowHeight="15" x14ac:dyDescent="0.25"/>
  <cols>
    <col min="1" max="1" width="3.85546875" customWidth="1"/>
    <col min="2" max="2" width="28.140625" customWidth="1"/>
    <col min="3" max="3" width="10.85546875" customWidth="1"/>
    <col min="4" max="4" width="13" customWidth="1"/>
    <col min="5" max="5" width="15.7109375" customWidth="1"/>
    <col min="6" max="6" width="15" customWidth="1"/>
  </cols>
  <sheetData>
    <row r="1" spans="1:7" x14ac:dyDescent="0.25">
      <c r="E1" s="54" t="s">
        <v>148</v>
      </c>
      <c r="F1" s="54"/>
    </row>
    <row r="2" spans="1:7" x14ac:dyDescent="0.25">
      <c r="E2" s="54"/>
      <c r="F2" s="54"/>
    </row>
    <row r="3" spans="1:7" ht="32.25" customHeight="1" x14ac:dyDescent="0.25">
      <c r="E3" s="54"/>
      <c r="F3" s="54"/>
    </row>
    <row r="4" spans="1:7" x14ac:dyDescent="0.25">
      <c r="B4" s="56" t="s">
        <v>163</v>
      </c>
      <c r="C4" s="56"/>
      <c r="D4" s="56"/>
      <c r="E4" s="56"/>
    </row>
    <row r="5" spans="1:7" ht="33" customHeight="1" x14ac:dyDescent="0.25">
      <c r="B5" s="56"/>
      <c r="C5" s="56"/>
      <c r="D5" s="56"/>
      <c r="E5" s="56"/>
    </row>
    <row r="7" spans="1:7" x14ac:dyDescent="0.25">
      <c r="B7" s="53" t="s">
        <v>87</v>
      </c>
      <c r="C7" s="53"/>
      <c r="D7" s="12">
        <f>C34</f>
        <v>43</v>
      </c>
    </row>
    <row r="8" spans="1:7" ht="45" x14ac:dyDescent="0.25">
      <c r="A8" s="2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/>
    </row>
    <row r="9" spans="1:7" ht="14.25" customHeight="1" x14ac:dyDescent="0.25">
      <c r="A9" s="2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"/>
    </row>
    <row r="10" spans="1:7" ht="16.5" customHeight="1" x14ac:dyDescent="0.25">
      <c r="A10" s="1">
        <v>1</v>
      </c>
      <c r="B10" s="8" t="s">
        <v>7</v>
      </c>
      <c r="C10" s="1">
        <v>1</v>
      </c>
      <c r="D10" s="1">
        <v>1</v>
      </c>
      <c r="E10" s="1">
        <v>190000</v>
      </c>
      <c r="F10" s="1">
        <f>D10*E10</f>
        <v>190000</v>
      </c>
    </row>
    <row r="11" spans="1:7" ht="30" x14ac:dyDescent="0.25">
      <c r="A11" s="1">
        <v>2</v>
      </c>
      <c r="B11" s="8" t="s">
        <v>8</v>
      </c>
      <c r="C11" s="1">
        <v>1</v>
      </c>
      <c r="D11" s="1">
        <v>1</v>
      </c>
      <c r="E11" s="1">
        <v>150000</v>
      </c>
      <c r="F11" s="1">
        <f t="shared" ref="F11:F33" si="0">D11*E11</f>
        <v>150000</v>
      </c>
    </row>
    <row r="12" spans="1:7" x14ac:dyDescent="0.25">
      <c r="A12" s="1">
        <v>3</v>
      </c>
      <c r="B12" s="8" t="s">
        <v>17</v>
      </c>
      <c r="C12" s="1">
        <v>1</v>
      </c>
      <c r="D12" s="1">
        <v>1</v>
      </c>
      <c r="E12" s="1">
        <v>150000</v>
      </c>
      <c r="F12" s="1">
        <f t="shared" si="0"/>
        <v>150000</v>
      </c>
    </row>
    <row r="13" spans="1:7" x14ac:dyDescent="0.25">
      <c r="A13" s="1">
        <v>4</v>
      </c>
      <c r="B13" s="8" t="s">
        <v>9</v>
      </c>
      <c r="C13" s="7">
        <v>1</v>
      </c>
      <c r="D13" s="7">
        <v>1</v>
      </c>
      <c r="E13" s="1">
        <v>130000</v>
      </c>
      <c r="F13" s="1">
        <f t="shared" si="0"/>
        <v>130000</v>
      </c>
    </row>
    <row r="14" spans="1:7" x14ac:dyDescent="0.25">
      <c r="A14" s="1">
        <v>5</v>
      </c>
      <c r="B14" s="8" t="s">
        <v>11</v>
      </c>
      <c r="C14" s="7">
        <v>9</v>
      </c>
      <c r="D14" s="7">
        <v>11.25</v>
      </c>
      <c r="E14" s="1">
        <v>135000</v>
      </c>
      <c r="F14" s="1">
        <f t="shared" si="0"/>
        <v>1518750</v>
      </c>
    </row>
    <row r="15" spans="1:7" x14ac:dyDescent="0.25">
      <c r="A15" s="1">
        <v>6</v>
      </c>
      <c r="B15" s="8" t="s">
        <v>15</v>
      </c>
      <c r="C15" s="7">
        <v>1</v>
      </c>
      <c r="D15" s="7">
        <v>1.5</v>
      </c>
      <c r="E15" s="1">
        <v>135000</v>
      </c>
      <c r="F15" s="1">
        <f t="shared" si="0"/>
        <v>202500</v>
      </c>
    </row>
    <row r="16" spans="1:7" ht="30" x14ac:dyDescent="0.25">
      <c r="A16" s="1">
        <v>7</v>
      </c>
      <c r="B16" s="8" t="s">
        <v>94</v>
      </c>
      <c r="C16" s="7">
        <v>2</v>
      </c>
      <c r="D16" s="7">
        <v>2.25</v>
      </c>
      <c r="E16" s="1">
        <v>135000</v>
      </c>
      <c r="F16" s="1">
        <f t="shared" si="0"/>
        <v>303750</v>
      </c>
    </row>
    <row r="17" spans="1:6" x14ac:dyDescent="0.25">
      <c r="A17" s="1">
        <v>8</v>
      </c>
      <c r="B17" s="8" t="s">
        <v>25</v>
      </c>
      <c r="C17" s="7">
        <v>9</v>
      </c>
      <c r="D17" s="7">
        <v>9.9</v>
      </c>
      <c r="E17" s="1">
        <v>132000</v>
      </c>
      <c r="F17" s="1">
        <f t="shared" si="0"/>
        <v>1306800</v>
      </c>
    </row>
    <row r="18" spans="1:6" x14ac:dyDescent="0.25">
      <c r="A18" s="1">
        <v>9</v>
      </c>
      <c r="B18" s="8" t="s">
        <v>14</v>
      </c>
      <c r="C18" s="7">
        <v>1</v>
      </c>
      <c r="D18" s="7">
        <v>1</v>
      </c>
      <c r="E18" s="1">
        <v>135000</v>
      </c>
      <c r="F18" s="1">
        <f t="shared" si="0"/>
        <v>135000</v>
      </c>
    </row>
    <row r="19" spans="1:6" x14ac:dyDescent="0.25">
      <c r="A19" s="1">
        <v>10</v>
      </c>
      <c r="B19" s="8" t="s">
        <v>12</v>
      </c>
      <c r="C19" s="7">
        <v>1</v>
      </c>
      <c r="D19" s="7">
        <v>1</v>
      </c>
      <c r="E19" s="1">
        <v>135000</v>
      </c>
      <c r="F19" s="1">
        <f t="shared" si="0"/>
        <v>135000</v>
      </c>
    </row>
    <row r="20" spans="1:6" x14ac:dyDescent="0.25">
      <c r="A20" s="1">
        <v>11</v>
      </c>
      <c r="B20" s="8" t="s">
        <v>16</v>
      </c>
      <c r="C20" s="7">
        <v>1</v>
      </c>
      <c r="D20" s="46">
        <v>1.5</v>
      </c>
      <c r="E20" s="1">
        <v>135000</v>
      </c>
      <c r="F20" s="1">
        <f t="shared" si="0"/>
        <v>202500</v>
      </c>
    </row>
    <row r="21" spans="1:6" x14ac:dyDescent="0.25">
      <c r="A21" s="1">
        <v>12</v>
      </c>
      <c r="B21" s="8" t="s">
        <v>19</v>
      </c>
      <c r="C21" s="1">
        <v>1</v>
      </c>
      <c r="D21" s="1">
        <v>1</v>
      </c>
      <c r="E21" s="1">
        <v>130000</v>
      </c>
      <c r="F21" s="1">
        <f t="shared" si="0"/>
        <v>130000</v>
      </c>
    </row>
    <row r="22" spans="1:6" x14ac:dyDescent="0.25">
      <c r="A22" s="1">
        <v>13</v>
      </c>
      <c r="B22" s="8" t="s">
        <v>30</v>
      </c>
      <c r="C22" s="1">
        <v>1</v>
      </c>
      <c r="D22" s="1">
        <v>0.5</v>
      </c>
      <c r="E22" s="1">
        <v>130000</v>
      </c>
      <c r="F22" s="1">
        <f t="shared" si="0"/>
        <v>65000</v>
      </c>
    </row>
    <row r="23" spans="1:6" x14ac:dyDescent="0.25">
      <c r="A23" s="1">
        <v>14</v>
      </c>
      <c r="B23" s="8" t="s">
        <v>18</v>
      </c>
      <c r="C23" s="1">
        <v>1</v>
      </c>
      <c r="D23" s="1">
        <v>1</v>
      </c>
      <c r="E23" s="1">
        <v>130000</v>
      </c>
      <c r="F23" s="1">
        <f t="shared" si="0"/>
        <v>130000</v>
      </c>
    </row>
    <row r="24" spans="1:6" x14ac:dyDescent="0.25">
      <c r="A24" s="1">
        <v>15</v>
      </c>
      <c r="B24" s="8" t="s">
        <v>21</v>
      </c>
      <c r="C24" s="1">
        <v>2</v>
      </c>
      <c r="D24" s="1">
        <v>2</v>
      </c>
      <c r="E24" s="1">
        <v>132000</v>
      </c>
      <c r="F24" s="1">
        <f t="shared" si="0"/>
        <v>264000</v>
      </c>
    </row>
    <row r="25" spans="1:6" x14ac:dyDescent="0.25">
      <c r="A25" s="1">
        <v>16</v>
      </c>
      <c r="B25" s="8" t="s">
        <v>22</v>
      </c>
      <c r="C25" s="1">
        <v>1</v>
      </c>
      <c r="D25" s="1">
        <v>1</v>
      </c>
      <c r="E25" s="1">
        <v>130000</v>
      </c>
      <c r="F25" s="1">
        <f t="shared" si="0"/>
        <v>130000</v>
      </c>
    </row>
    <row r="26" spans="1:6" x14ac:dyDescent="0.25">
      <c r="A26" s="1">
        <v>17</v>
      </c>
      <c r="B26" s="8" t="s">
        <v>23</v>
      </c>
      <c r="C26" s="1">
        <v>1</v>
      </c>
      <c r="D26" s="1">
        <v>1</v>
      </c>
      <c r="E26" s="1">
        <v>130000</v>
      </c>
      <c r="F26" s="1">
        <f t="shared" si="0"/>
        <v>130000</v>
      </c>
    </row>
    <row r="27" spans="1:6" x14ac:dyDescent="0.25">
      <c r="A27" s="1">
        <v>18</v>
      </c>
      <c r="B27" s="8" t="s">
        <v>29</v>
      </c>
      <c r="C27" s="1">
        <v>1</v>
      </c>
      <c r="D27" s="1">
        <v>0.25</v>
      </c>
      <c r="E27" s="1">
        <v>130000</v>
      </c>
      <c r="F27" s="1">
        <f t="shared" si="0"/>
        <v>32500</v>
      </c>
    </row>
    <row r="28" spans="1:6" x14ac:dyDescent="0.25">
      <c r="A28" s="1">
        <v>19</v>
      </c>
      <c r="B28" s="8" t="s">
        <v>24</v>
      </c>
      <c r="C28" s="1">
        <v>1</v>
      </c>
      <c r="D28" s="1">
        <v>1</v>
      </c>
      <c r="E28" s="1">
        <v>130000</v>
      </c>
      <c r="F28" s="1">
        <f t="shared" si="0"/>
        <v>130000</v>
      </c>
    </row>
    <row r="29" spans="1:6" x14ac:dyDescent="0.25">
      <c r="A29" s="1">
        <v>20</v>
      </c>
      <c r="B29" s="8" t="s">
        <v>26</v>
      </c>
      <c r="C29" s="1">
        <v>1</v>
      </c>
      <c r="D29" s="1">
        <v>1</v>
      </c>
      <c r="E29" s="1">
        <v>130000</v>
      </c>
      <c r="F29" s="1">
        <f t="shared" si="0"/>
        <v>130000</v>
      </c>
    </row>
    <row r="30" spans="1:6" x14ac:dyDescent="0.25">
      <c r="A30" s="1">
        <v>21</v>
      </c>
      <c r="B30" s="8" t="s">
        <v>95</v>
      </c>
      <c r="C30" s="1">
        <v>1</v>
      </c>
      <c r="D30" s="1">
        <v>1</v>
      </c>
      <c r="E30" s="1">
        <v>130000</v>
      </c>
      <c r="F30" s="1">
        <f t="shared" si="0"/>
        <v>130000</v>
      </c>
    </row>
    <row r="31" spans="1:6" x14ac:dyDescent="0.25">
      <c r="A31" s="1">
        <v>22</v>
      </c>
      <c r="B31" s="8" t="s">
        <v>96</v>
      </c>
      <c r="C31" s="1">
        <v>1</v>
      </c>
      <c r="D31" s="1">
        <v>1</v>
      </c>
      <c r="E31" s="1">
        <v>130000</v>
      </c>
      <c r="F31" s="1">
        <f t="shared" si="0"/>
        <v>130000</v>
      </c>
    </row>
    <row r="32" spans="1:6" x14ac:dyDescent="0.25">
      <c r="A32" s="1">
        <v>23</v>
      </c>
      <c r="B32" s="8" t="s">
        <v>28</v>
      </c>
      <c r="C32" s="1">
        <v>1</v>
      </c>
      <c r="D32" s="1">
        <v>1</v>
      </c>
      <c r="E32" s="1">
        <v>130000</v>
      </c>
      <c r="F32" s="1">
        <f t="shared" si="0"/>
        <v>130000</v>
      </c>
    </row>
    <row r="33" spans="1:6" x14ac:dyDescent="0.25">
      <c r="A33" s="1">
        <v>24</v>
      </c>
      <c r="B33" s="8" t="s">
        <v>97</v>
      </c>
      <c r="C33" s="1">
        <v>2</v>
      </c>
      <c r="D33" s="1">
        <v>2</v>
      </c>
      <c r="E33" s="1">
        <v>130000</v>
      </c>
      <c r="F33" s="1">
        <f t="shared" si="0"/>
        <v>260000</v>
      </c>
    </row>
    <row r="34" spans="1:6" ht="12" customHeight="1" x14ac:dyDescent="0.25">
      <c r="A34" s="50" t="s">
        <v>6</v>
      </c>
      <c r="B34" s="51"/>
      <c r="C34" s="1">
        <f>SUM(C10:C33)</f>
        <v>43</v>
      </c>
      <c r="D34" s="1">
        <f>SUM(D10:D33)</f>
        <v>46.15</v>
      </c>
      <c r="E34" s="1"/>
      <c r="F34" s="1">
        <f>SUM(F10:F33)</f>
        <v>6215800</v>
      </c>
    </row>
    <row r="35" spans="1:6" ht="33.75" customHeight="1" x14ac:dyDescent="0.25">
      <c r="B35" s="55" t="s">
        <v>115</v>
      </c>
      <c r="C35" s="55"/>
      <c r="D35" s="55"/>
      <c r="E35" s="55"/>
    </row>
  </sheetData>
  <mergeCells count="5">
    <mergeCell ref="E1:F3"/>
    <mergeCell ref="B4:E5"/>
    <mergeCell ref="B7:C7"/>
    <mergeCell ref="B35:E35"/>
    <mergeCell ref="A34:B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F16" sqref="F16"/>
    </sheetView>
  </sheetViews>
  <sheetFormatPr defaultRowHeight="15" x14ac:dyDescent="0.25"/>
  <cols>
    <col min="1" max="1" width="3.85546875" style="13" customWidth="1"/>
    <col min="2" max="2" width="28.140625" customWidth="1"/>
    <col min="3" max="3" width="9.140625" customWidth="1"/>
    <col min="4" max="4" width="13" customWidth="1"/>
    <col min="5" max="5" width="15.140625" customWidth="1"/>
    <col min="6" max="6" width="15.7109375" customWidth="1"/>
  </cols>
  <sheetData>
    <row r="1" spans="1:10" x14ac:dyDescent="0.25">
      <c r="E1" s="54" t="s">
        <v>149</v>
      </c>
      <c r="F1" s="54"/>
    </row>
    <row r="2" spans="1:10" x14ac:dyDescent="0.25">
      <c r="E2" s="54"/>
      <c r="F2" s="54"/>
    </row>
    <row r="3" spans="1:10" ht="32.25" customHeight="1" x14ac:dyDescent="0.25">
      <c r="E3" s="54"/>
      <c r="F3" s="54"/>
    </row>
    <row r="4" spans="1:10" x14ac:dyDescent="0.25">
      <c r="B4" s="57" t="s">
        <v>164</v>
      </c>
      <c r="C4" s="52"/>
      <c r="D4" s="52"/>
      <c r="E4" s="52"/>
    </row>
    <row r="5" spans="1:10" ht="33" customHeight="1" x14ac:dyDescent="0.25">
      <c r="B5" s="52"/>
      <c r="C5" s="52"/>
      <c r="D5" s="52"/>
      <c r="E5" s="52"/>
    </row>
    <row r="7" spans="1:10" x14ac:dyDescent="0.25">
      <c r="B7" s="53" t="s">
        <v>87</v>
      </c>
      <c r="C7" s="53"/>
      <c r="D7" s="12">
        <f>C29</f>
        <v>25</v>
      </c>
    </row>
    <row r="8" spans="1:10" ht="33.75" customHeight="1" x14ac:dyDescent="0.25">
      <c r="A8" s="18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/>
      <c r="J8" t="s">
        <v>98</v>
      </c>
    </row>
    <row r="9" spans="1:10" ht="14.25" customHeight="1" x14ac:dyDescent="0.25">
      <c r="A9" s="18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"/>
    </row>
    <row r="10" spans="1:10" ht="16.5" customHeight="1" x14ac:dyDescent="0.25">
      <c r="A10" s="19">
        <v>1</v>
      </c>
      <c r="B10" s="8" t="s">
        <v>7</v>
      </c>
      <c r="C10" s="1">
        <v>1</v>
      </c>
      <c r="D10" s="1">
        <v>1</v>
      </c>
      <c r="E10" s="7">
        <v>170000</v>
      </c>
      <c r="F10" s="1">
        <f>D10*E10</f>
        <v>170000</v>
      </c>
    </row>
    <row r="11" spans="1:10" ht="21" customHeight="1" x14ac:dyDescent="0.25">
      <c r="A11" s="19">
        <v>2</v>
      </c>
      <c r="B11" s="8" t="s">
        <v>11</v>
      </c>
      <c r="C11" s="1">
        <v>4</v>
      </c>
      <c r="D11" s="1">
        <v>5</v>
      </c>
      <c r="E11" s="1">
        <v>135000</v>
      </c>
      <c r="F11" s="1">
        <f t="shared" ref="F11:F28" si="0">D11*E11</f>
        <v>675000</v>
      </c>
    </row>
    <row r="12" spans="1:10" ht="16.5" customHeight="1" x14ac:dyDescent="0.25">
      <c r="A12" s="19">
        <v>3</v>
      </c>
      <c r="B12" s="8" t="s">
        <v>25</v>
      </c>
      <c r="C12" s="1">
        <v>4</v>
      </c>
      <c r="D12" s="1">
        <v>4.4000000000000004</v>
      </c>
      <c r="E12" s="1">
        <v>132000</v>
      </c>
      <c r="F12" s="1">
        <f t="shared" si="0"/>
        <v>580800</v>
      </c>
    </row>
    <row r="13" spans="1:10" ht="19.5" customHeight="1" x14ac:dyDescent="0.25">
      <c r="A13" s="19">
        <v>4</v>
      </c>
      <c r="B13" s="8" t="s">
        <v>49</v>
      </c>
      <c r="C13" s="1">
        <v>1</v>
      </c>
      <c r="D13" s="1">
        <v>1</v>
      </c>
      <c r="E13" s="1">
        <v>132000</v>
      </c>
      <c r="F13" s="1">
        <f t="shared" si="0"/>
        <v>132000</v>
      </c>
    </row>
    <row r="14" spans="1:10" ht="16.5" customHeight="1" x14ac:dyDescent="0.25">
      <c r="A14" s="19">
        <v>5</v>
      </c>
      <c r="B14" s="8" t="s">
        <v>99</v>
      </c>
      <c r="C14" s="7">
        <v>1</v>
      </c>
      <c r="D14" s="7">
        <v>1</v>
      </c>
      <c r="E14" s="7">
        <v>130000</v>
      </c>
      <c r="F14" s="7">
        <f t="shared" si="0"/>
        <v>130000</v>
      </c>
    </row>
    <row r="15" spans="1:10" ht="16.5" customHeight="1" x14ac:dyDescent="0.25">
      <c r="A15" s="19">
        <v>6</v>
      </c>
      <c r="B15" s="8" t="s">
        <v>100</v>
      </c>
      <c r="C15" s="7">
        <v>1</v>
      </c>
      <c r="D15" s="7">
        <v>1</v>
      </c>
      <c r="E15" s="7">
        <v>145000</v>
      </c>
      <c r="F15" s="7">
        <f t="shared" si="0"/>
        <v>145000</v>
      </c>
    </row>
    <row r="16" spans="1:10" ht="16.5" customHeight="1" x14ac:dyDescent="0.25">
      <c r="A16" s="19">
        <v>7</v>
      </c>
      <c r="B16" s="8" t="s">
        <v>19</v>
      </c>
      <c r="C16" s="7">
        <v>1</v>
      </c>
      <c r="D16" s="7">
        <v>1</v>
      </c>
      <c r="E16" s="7">
        <v>130000</v>
      </c>
      <c r="F16" s="7">
        <f t="shared" si="0"/>
        <v>130000</v>
      </c>
    </row>
    <row r="17" spans="1:13" x14ac:dyDescent="0.25">
      <c r="A17" s="19">
        <v>8</v>
      </c>
      <c r="B17" s="8" t="s">
        <v>21</v>
      </c>
      <c r="C17" s="1">
        <v>1</v>
      </c>
      <c r="D17" s="7">
        <v>1</v>
      </c>
      <c r="E17" s="1">
        <v>132000</v>
      </c>
      <c r="F17" s="1">
        <f t="shared" si="0"/>
        <v>132000</v>
      </c>
      <c r="M17" s="20"/>
    </row>
    <row r="18" spans="1:13" x14ac:dyDescent="0.25">
      <c r="A18" s="19">
        <v>9</v>
      </c>
      <c r="B18" s="8" t="s">
        <v>22</v>
      </c>
      <c r="C18" s="1">
        <v>1</v>
      </c>
      <c r="D18" s="1">
        <v>1</v>
      </c>
      <c r="E18" s="1">
        <v>130000</v>
      </c>
      <c r="F18" s="1">
        <f t="shared" si="0"/>
        <v>130000</v>
      </c>
    </row>
    <row r="19" spans="1:13" x14ac:dyDescent="0.25">
      <c r="A19" s="19">
        <v>10</v>
      </c>
      <c r="B19" s="8" t="s">
        <v>103</v>
      </c>
      <c r="C19" s="1">
        <v>1</v>
      </c>
      <c r="D19" s="1">
        <v>0.5</v>
      </c>
      <c r="E19" s="1">
        <v>130000</v>
      </c>
      <c r="F19" s="1">
        <f t="shared" si="0"/>
        <v>65000</v>
      </c>
    </row>
    <row r="20" spans="1:13" x14ac:dyDescent="0.25">
      <c r="A20" s="19">
        <v>11</v>
      </c>
      <c r="B20" s="8" t="s">
        <v>24</v>
      </c>
      <c r="C20" s="1">
        <v>1</v>
      </c>
      <c r="D20" s="1">
        <v>1</v>
      </c>
      <c r="E20" s="1">
        <v>130000</v>
      </c>
      <c r="F20" s="1">
        <f t="shared" si="0"/>
        <v>130000</v>
      </c>
    </row>
    <row r="21" spans="1:13" x14ac:dyDescent="0.25">
      <c r="A21" s="19">
        <v>12</v>
      </c>
      <c r="B21" s="8" t="s">
        <v>27</v>
      </c>
      <c r="C21" s="1">
        <v>1</v>
      </c>
      <c r="D21" s="1">
        <v>1</v>
      </c>
      <c r="E21" s="1">
        <v>130000</v>
      </c>
      <c r="F21" s="1">
        <f t="shared" si="0"/>
        <v>130000</v>
      </c>
    </row>
    <row r="22" spans="1:13" x14ac:dyDescent="0.25">
      <c r="A22" s="19">
        <v>13</v>
      </c>
      <c r="B22" s="11" t="s">
        <v>111</v>
      </c>
      <c r="C22" s="1">
        <v>1</v>
      </c>
      <c r="D22" s="1">
        <v>1</v>
      </c>
      <c r="E22" s="1">
        <v>130000</v>
      </c>
      <c r="F22" s="1">
        <f t="shared" si="0"/>
        <v>130000</v>
      </c>
    </row>
    <row r="23" spans="1:13" x14ac:dyDescent="0.25">
      <c r="A23" s="19">
        <v>14</v>
      </c>
      <c r="B23" s="8" t="s">
        <v>101</v>
      </c>
      <c r="C23" s="1">
        <v>1</v>
      </c>
      <c r="D23" s="1">
        <v>1</v>
      </c>
      <c r="E23" s="1">
        <v>130000</v>
      </c>
      <c r="F23" s="1">
        <f t="shared" si="0"/>
        <v>130000</v>
      </c>
    </row>
    <row r="24" spans="1:13" x14ac:dyDescent="0.25">
      <c r="A24" s="19">
        <v>15</v>
      </c>
      <c r="B24" s="8" t="s">
        <v>29</v>
      </c>
      <c r="C24" s="1">
        <v>1</v>
      </c>
      <c r="D24" s="1">
        <v>0.5</v>
      </c>
      <c r="E24" s="1">
        <v>130000</v>
      </c>
      <c r="F24" s="1">
        <f t="shared" si="0"/>
        <v>65000</v>
      </c>
    </row>
    <row r="25" spans="1:13" x14ac:dyDescent="0.25">
      <c r="A25" s="19">
        <v>16</v>
      </c>
      <c r="B25" s="8" t="s">
        <v>18</v>
      </c>
      <c r="C25" s="1">
        <v>1</v>
      </c>
      <c r="D25" s="1">
        <v>1</v>
      </c>
      <c r="E25" s="7">
        <v>130000</v>
      </c>
      <c r="F25" s="1">
        <f t="shared" si="0"/>
        <v>130000</v>
      </c>
    </row>
    <row r="26" spans="1:13" x14ac:dyDescent="0.25">
      <c r="A26" s="19">
        <v>17</v>
      </c>
      <c r="B26" s="8" t="s">
        <v>15</v>
      </c>
      <c r="C26" s="1">
        <v>1</v>
      </c>
      <c r="D26" s="1">
        <v>1</v>
      </c>
      <c r="E26" s="7">
        <v>135000</v>
      </c>
      <c r="F26" s="1">
        <f t="shared" si="0"/>
        <v>135000</v>
      </c>
    </row>
    <row r="27" spans="1:13" x14ac:dyDescent="0.25">
      <c r="A27" s="19">
        <v>18</v>
      </c>
      <c r="B27" s="8" t="s">
        <v>102</v>
      </c>
      <c r="C27" s="1">
        <v>1</v>
      </c>
      <c r="D27" s="1">
        <v>1</v>
      </c>
      <c r="E27" s="1">
        <v>135000</v>
      </c>
      <c r="F27" s="1">
        <f t="shared" si="0"/>
        <v>135000</v>
      </c>
    </row>
    <row r="28" spans="1:13" x14ac:dyDescent="0.25">
      <c r="A28" s="19">
        <v>19</v>
      </c>
      <c r="B28" s="8" t="s">
        <v>119</v>
      </c>
      <c r="C28" s="1">
        <v>1</v>
      </c>
      <c r="D28" s="1">
        <v>1</v>
      </c>
      <c r="E28" s="1">
        <v>135000</v>
      </c>
      <c r="F28" s="1">
        <f t="shared" si="0"/>
        <v>135000</v>
      </c>
    </row>
    <row r="29" spans="1:13" x14ac:dyDescent="0.25">
      <c r="A29" s="50" t="s">
        <v>6</v>
      </c>
      <c r="B29" s="51"/>
      <c r="C29" s="1">
        <f>SUM(C10:C28)</f>
        <v>25</v>
      </c>
      <c r="D29" s="1">
        <f>SUM(D10:D28)</f>
        <v>25.4</v>
      </c>
      <c r="E29" s="1"/>
      <c r="F29" s="1">
        <f>SUM(F10:F28)</f>
        <v>3409800</v>
      </c>
    </row>
    <row r="30" spans="1:13" x14ac:dyDescent="0.25">
      <c r="A30" s="14"/>
      <c r="B30" s="5"/>
      <c r="C30" s="5"/>
      <c r="D30" s="5"/>
      <c r="E30" s="5"/>
      <c r="F30" s="5"/>
    </row>
    <row r="31" spans="1:13" x14ac:dyDescent="0.25">
      <c r="A31" s="14"/>
      <c r="B31" s="5"/>
      <c r="C31" s="5"/>
      <c r="D31" s="5"/>
      <c r="E31" s="5"/>
      <c r="F31" s="5"/>
    </row>
    <row r="32" spans="1:13" x14ac:dyDescent="0.25">
      <c r="A32" s="14"/>
      <c r="B32" s="5"/>
      <c r="C32" s="5"/>
      <c r="D32" s="5"/>
      <c r="E32" s="5"/>
      <c r="F32" s="5"/>
    </row>
    <row r="33" spans="1:6" x14ac:dyDescent="0.25">
      <c r="A33" s="14"/>
      <c r="B33" s="5"/>
      <c r="C33" s="5"/>
      <c r="D33" s="5"/>
      <c r="E33" s="5"/>
      <c r="F33" s="5"/>
    </row>
    <row r="34" spans="1:6" x14ac:dyDescent="0.25">
      <c r="B34" s="55" t="s">
        <v>116</v>
      </c>
      <c r="C34" s="55"/>
      <c r="D34" s="55"/>
      <c r="E34" s="55"/>
    </row>
  </sheetData>
  <mergeCells count="5">
    <mergeCell ref="E1:F3"/>
    <mergeCell ref="B4:E5"/>
    <mergeCell ref="B7:C7"/>
    <mergeCell ref="A29:B29"/>
    <mergeCell ref="B34:E3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13" workbookViewId="0">
      <selection activeCell="B4" sqref="B4:E5"/>
    </sheetView>
  </sheetViews>
  <sheetFormatPr defaultRowHeight="15" x14ac:dyDescent="0.25"/>
  <cols>
    <col min="1" max="1" width="4.28515625" customWidth="1"/>
    <col min="2" max="2" width="28.140625" customWidth="1"/>
    <col min="3" max="3" width="15" customWidth="1"/>
    <col min="4" max="4" width="15.28515625" customWidth="1"/>
    <col min="5" max="5" width="18" customWidth="1"/>
    <col min="6" max="6" width="15" customWidth="1"/>
  </cols>
  <sheetData>
    <row r="1" spans="1:7" ht="15" customHeight="1" x14ac:dyDescent="0.25">
      <c r="E1" s="54" t="s">
        <v>150</v>
      </c>
      <c r="F1" s="54"/>
    </row>
    <row r="2" spans="1:7" ht="45" customHeight="1" x14ac:dyDescent="0.25">
      <c r="E2" s="54"/>
      <c r="F2" s="54"/>
    </row>
    <row r="3" spans="1:7" x14ac:dyDescent="0.25">
      <c r="E3" s="54"/>
      <c r="F3" s="54"/>
    </row>
    <row r="4" spans="1:7" ht="15" customHeight="1" x14ac:dyDescent="0.25">
      <c r="B4" s="52" t="s">
        <v>165</v>
      </c>
      <c r="C4" s="52"/>
      <c r="D4" s="52"/>
      <c r="E4" s="52"/>
    </row>
    <row r="5" spans="1:7" ht="21.75" customHeight="1" x14ac:dyDescent="0.25">
      <c r="B5" s="52"/>
      <c r="C5" s="52"/>
      <c r="D5" s="52"/>
      <c r="E5" s="52"/>
    </row>
    <row r="7" spans="1:7" x14ac:dyDescent="0.25">
      <c r="B7" s="58" t="s">
        <v>88</v>
      </c>
      <c r="C7" s="58"/>
      <c r="D7" s="12">
        <f>C35</f>
        <v>36</v>
      </c>
    </row>
    <row r="8" spans="1:7" ht="6.75" customHeight="1" x14ac:dyDescent="0.25">
      <c r="B8" s="6"/>
      <c r="C8" s="6"/>
    </row>
    <row r="9" spans="1:7" ht="33.75" customHeight="1" x14ac:dyDescent="0.25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 x14ac:dyDescent="0.25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 x14ac:dyDescent="0.25">
      <c r="A11" s="1">
        <v>1</v>
      </c>
      <c r="B11" s="8" t="s">
        <v>7</v>
      </c>
      <c r="C11" s="1">
        <v>1</v>
      </c>
      <c r="D11" s="1">
        <v>1</v>
      </c>
      <c r="E11" s="1">
        <v>190000</v>
      </c>
      <c r="F11" s="1">
        <f>D11*E11</f>
        <v>190000</v>
      </c>
    </row>
    <row r="12" spans="1:7" ht="31.5" customHeight="1" x14ac:dyDescent="0.25">
      <c r="A12" s="1">
        <v>2</v>
      </c>
      <c r="B12" s="8" t="s">
        <v>8</v>
      </c>
      <c r="C12" s="1">
        <v>1</v>
      </c>
      <c r="D12" s="1">
        <v>1</v>
      </c>
      <c r="E12" s="1">
        <v>140000</v>
      </c>
      <c r="F12" s="1">
        <f t="shared" ref="F12:F34" si="0">D12*E12</f>
        <v>140000</v>
      </c>
    </row>
    <row r="13" spans="1:7" ht="20.25" customHeight="1" x14ac:dyDescent="0.25">
      <c r="A13" s="1">
        <v>3</v>
      </c>
      <c r="B13" s="8" t="s">
        <v>9</v>
      </c>
      <c r="C13" s="1">
        <v>1</v>
      </c>
      <c r="D13" s="1">
        <v>1</v>
      </c>
      <c r="E13" s="1">
        <v>130000</v>
      </c>
      <c r="F13" s="1">
        <f t="shared" si="0"/>
        <v>130000</v>
      </c>
    </row>
    <row r="14" spans="1:7" ht="20.25" customHeight="1" x14ac:dyDescent="0.25">
      <c r="A14" s="1">
        <v>4</v>
      </c>
      <c r="B14" s="8" t="s">
        <v>10</v>
      </c>
      <c r="C14" s="1">
        <v>2</v>
      </c>
      <c r="D14" s="1">
        <v>1.5</v>
      </c>
      <c r="E14" s="1">
        <v>135000</v>
      </c>
      <c r="F14" s="1">
        <f t="shared" si="0"/>
        <v>202500</v>
      </c>
    </row>
    <row r="15" spans="1:7" ht="20.25" customHeight="1" x14ac:dyDescent="0.25">
      <c r="A15" s="1">
        <v>5</v>
      </c>
      <c r="B15" s="8" t="s">
        <v>15</v>
      </c>
      <c r="C15" s="1">
        <v>1</v>
      </c>
      <c r="D15" s="1">
        <v>1</v>
      </c>
      <c r="E15" s="1">
        <v>135000</v>
      </c>
      <c r="F15" s="1">
        <f t="shared" si="0"/>
        <v>135000</v>
      </c>
    </row>
    <row r="16" spans="1:7" ht="20.25" customHeight="1" x14ac:dyDescent="0.25">
      <c r="A16" s="1">
        <v>6</v>
      </c>
      <c r="B16" s="8" t="s">
        <v>16</v>
      </c>
      <c r="C16" s="1">
        <v>1</v>
      </c>
      <c r="D16" s="1">
        <v>1</v>
      </c>
      <c r="E16" s="1">
        <v>135000</v>
      </c>
      <c r="F16" s="1">
        <f t="shared" si="0"/>
        <v>135000</v>
      </c>
    </row>
    <row r="17" spans="1:6" ht="20.25" customHeight="1" x14ac:dyDescent="0.25">
      <c r="A17" s="1">
        <v>7</v>
      </c>
      <c r="B17" s="8" t="s">
        <v>11</v>
      </c>
      <c r="C17" s="1">
        <v>6</v>
      </c>
      <c r="D17" s="1">
        <v>7.5</v>
      </c>
      <c r="E17" s="1">
        <v>135000</v>
      </c>
      <c r="F17" s="1">
        <f t="shared" si="0"/>
        <v>1012500</v>
      </c>
    </row>
    <row r="18" spans="1:6" ht="20.25" customHeight="1" x14ac:dyDescent="0.25">
      <c r="A18" s="1">
        <v>8</v>
      </c>
      <c r="B18" s="8" t="s">
        <v>12</v>
      </c>
      <c r="C18" s="1">
        <v>1</v>
      </c>
      <c r="D18" s="1">
        <v>1</v>
      </c>
      <c r="E18" s="1">
        <v>135000</v>
      </c>
      <c r="F18" s="1">
        <f t="shared" si="0"/>
        <v>135000</v>
      </c>
    </row>
    <row r="19" spans="1:6" ht="20.25" customHeight="1" x14ac:dyDescent="0.25">
      <c r="A19" s="1">
        <v>9</v>
      </c>
      <c r="B19" s="8" t="s">
        <v>14</v>
      </c>
      <c r="C19" s="1">
        <v>1</v>
      </c>
      <c r="D19" s="1">
        <v>1</v>
      </c>
      <c r="E19" s="1">
        <v>135000</v>
      </c>
      <c r="F19" s="1">
        <f t="shared" ref="F19" si="1">D19*E19</f>
        <v>135000</v>
      </c>
    </row>
    <row r="20" spans="1:6" ht="20.25" customHeight="1" x14ac:dyDescent="0.25">
      <c r="A20" s="1">
        <v>10</v>
      </c>
      <c r="B20" s="8" t="s">
        <v>17</v>
      </c>
      <c r="C20" s="1">
        <v>1</v>
      </c>
      <c r="D20" s="1">
        <v>1</v>
      </c>
      <c r="E20" s="1">
        <v>145000</v>
      </c>
      <c r="F20" s="1">
        <f t="shared" si="0"/>
        <v>145000</v>
      </c>
    </row>
    <row r="21" spans="1:6" ht="20.25" customHeight="1" x14ac:dyDescent="0.25">
      <c r="A21" s="1">
        <v>11</v>
      </c>
      <c r="B21" s="8" t="s">
        <v>19</v>
      </c>
      <c r="C21" s="1">
        <v>1</v>
      </c>
      <c r="D21" s="1">
        <v>0.5</v>
      </c>
      <c r="E21" s="1">
        <v>130000</v>
      </c>
      <c r="F21" s="1">
        <f>D21*E21</f>
        <v>65000</v>
      </c>
    </row>
    <row r="22" spans="1:6" ht="20.25" customHeight="1" x14ac:dyDescent="0.25">
      <c r="A22" s="1">
        <v>12</v>
      </c>
      <c r="B22" s="8" t="s">
        <v>21</v>
      </c>
      <c r="C22" s="1">
        <v>2</v>
      </c>
      <c r="D22" s="1">
        <v>1.5</v>
      </c>
      <c r="E22" s="1">
        <v>132000</v>
      </c>
      <c r="F22" s="1">
        <f t="shared" si="0"/>
        <v>198000</v>
      </c>
    </row>
    <row r="23" spans="1:6" ht="20.25" customHeight="1" x14ac:dyDescent="0.25">
      <c r="A23" s="1">
        <v>13</v>
      </c>
      <c r="B23" s="8" t="s">
        <v>22</v>
      </c>
      <c r="C23" s="1">
        <v>1</v>
      </c>
      <c r="D23" s="1">
        <v>1</v>
      </c>
      <c r="E23" s="1">
        <v>130000</v>
      </c>
      <c r="F23" s="1">
        <f t="shared" si="0"/>
        <v>130000</v>
      </c>
    </row>
    <row r="24" spans="1:6" ht="20.25" customHeight="1" x14ac:dyDescent="0.25">
      <c r="A24" s="1">
        <v>14</v>
      </c>
      <c r="B24" s="8" t="s">
        <v>23</v>
      </c>
      <c r="C24" s="1">
        <v>1</v>
      </c>
      <c r="D24" s="1">
        <v>1</v>
      </c>
      <c r="E24" s="1">
        <v>130000</v>
      </c>
      <c r="F24" s="1">
        <f t="shared" si="0"/>
        <v>130000</v>
      </c>
    </row>
    <row r="25" spans="1:6" ht="20.25" customHeight="1" x14ac:dyDescent="0.25">
      <c r="A25" s="1">
        <v>15</v>
      </c>
      <c r="B25" s="8" t="s">
        <v>24</v>
      </c>
      <c r="C25" s="1">
        <v>1</v>
      </c>
      <c r="D25" s="1">
        <v>1</v>
      </c>
      <c r="E25" s="1">
        <v>130000</v>
      </c>
      <c r="F25" s="1">
        <f t="shared" si="0"/>
        <v>130000</v>
      </c>
    </row>
    <row r="26" spans="1:6" ht="20.25" customHeight="1" x14ac:dyDescent="0.25">
      <c r="A26" s="1">
        <v>16</v>
      </c>
      <c r="B26" s="8" t="s">
        <v>25</v>
      </c>
      <c r="C26" s="1">
        <v>6</v>
      </c>
      <c r="D26" s="1">
        <v>6.6</v>
      </c>
      <c r="E26" s="1">
        <v>135000</v>
      </c>
      <c r="F26" s="1">
        <f t="shared" si="0"/>
        <v>891000</v>
      </c>
    </row>
    <row r="27" spans="1:6" ht="20.25" customHeight="1" x14ac:dyDescent="0.25">
      <c r="A27" s="1">
        <v>17</v>
      </c>
      <c r="B27" s="8" t="s">
        <v>27</v>
      </c>
      <c r="C27" s="1">
        <v>1</v>
      </c>
      <c r="D27" s="1">
        <v>1</v>
      </c>
      <c r="E27" s="1">
        <v>130000</v>
      </c>
      <c r="F27" s="1">
        <f t="shared" si="0"/>
        <v>130000</v>
      </c>
    </row>
    <row r="28" spans="1:6" ht="20.25" customHeight="1" x14ac:dyDescent="0.25">
      <c r="A28" s="1">
        <v>18</v>
      </c>
      <c r="B28" s="8" t="s">
        <v>28</v>
      </c>
      <c r="C28" s="1">
        <v>1</v>
      </c>
      <c r="D28" s="1">
        <v>0.5</v>
      </c>
      <c r="E28" s="1">
        <v>130000</v>
      </c>
      <c r="F28" s="1">
        <f t="shared" si="0"/>
        <v>65000</v>
      </c>
    </row>
    <row r="29" spans="1:6" ht="20.25" customHeight="1" x14ac:dyDescent="0.25">
      <c r="A29" s="1">
        <v>19</v>
      </c>
      <c r="B29" s="8" t="s">
        <v>35</v>
      </c>
      <c r="C29" s="1">
        <v>1</v>
      </c>
      <c r="D29" s="1">
        <v>0.75</v>
      </c>
      <c r="E29" s="1">
        <v>130000</v>
      </c>
      <c r="F29" s="1">
        <f t="shared" si="0"/>
        <v>97500</v>
      </c>
    </row>
    <row r="30" spans="1:6" ht="20.25" customHeight="1" x14ac:dyDescent="0.25">
      <c r="A30" s="1">
        <v>20</v>
      </c>
      <c r="B30" s="8" t="s">
        <v>36</v>
      </c>
      <c r="C30" s="1">
        <v>1</v>
      </c>
      <c r="D30" s="1">
        <v>1</v>
      </c>
      <c r="E30" s="1">
        <v>130000</v>
      </c>
      <c r="F30" s="1">
        <f t="shared" si="0"/>
        <v>130000</v>
      </c>
    </row>
    <row r="31" spans="1:6" ht="20.25" customHeight="1" x14ac:dyDescent="0.25">
      <c r="A31" s="1">
        <v>21</v>
      </c>
      <c r="B31" s="8" t="s">
        <v>29</v>
      </c>
      <c r="C31" s="1">
        <v>1</v>
      </c>
      <c r="D31" s="1">
        <v>0.25</v>
      </c>
      <c r="E31" s="1">
        <v>130000</v>
      </c>
      <c r="F31" s="1">
        <f t="shared" si="0"/>
        <v>32500</v>
      </c>
    </row>
    <row r="32" spans="1:6" ht="20.25" customHeight="1" x14ac:dyDescent="0.25">
      <c r="A32" s="1">
        <v>22</v>
      </c>
      <c r="B32" s="8" t="s">
        <v>111</v>
      </c>
      <c r="C32" s="1">
        <v>1</v>
      </c>
      <c r="D32" s="1">
        <v>1</v>
      </c>
      <c r="E32" s="1">
        <v>130000</v>
      </c>
      <c r="F32" s="1">
        <f t="shared" si="0"/>
        <v>130000</v>
      </c>
    </row>
    <row r="33" spans="1:6" ht="20.25" customHeight="1" x14ac:dyDescent="0.25">
      <c r="A33" s="1">
        <v>23</v>
      </c>
      <c r="B33" s="8" t="s">
        <v>18</v>
      </c>
      <c r="C33" s="1">
        <v>1</v>
      </c>
      <c r="D33" s="1">
        <v>0.5</v>
      </c>
      <c r="E33" s="1">
        <v>130000</v>
      </c>
      <c r="F33" s="1">
        <f t="shared" si="0"/>
        <v>65000</v>
      </c>
    </row>
    <row r="34" spans="1:6" ht="20.25" customHeight="1" x14ac:dyDescent="0.25">
      <c r="A34" s="1">
        <v>24</v>
      </c>
      <c r="B34" s="8" t="s">
        <v>30</v>
      </c>
      <c r="C34" s="1">
        <v>1</v>
      </c>
      <c r="D34" s="1">
        <v>0.5</v>
      </c>
      <c r="E34" s="1">
        <v>130000</v>
      </c>
      <c r="F34" s="1">
        <f t="shared" si="0"/>
        <v>65000</v>
      </c>
    </row>
    <row r="35" spans="1:6" ht="20.25" customHeight="1" x14ac:dyDescent="0.25">
      <c r="A35" s="50" t="s">
        <v>6</v>
      </c>
      <c r="B35" s="51"/>
      <c r="C35" s="1">
        <f>SUM(C11:C34)</f>
        <v>36</v>
      </c>
      <c r="D35" s="1">
        <f>SUM(D11:D34)</f>
        <v>34.1</v>
      </c>
      <c r="E35" s="1"/>
      <c r="F35" s="1">
        <f>SUM(F11:F34)</f>
        <v>4619000</v>
      </c>
    </row>
    <row r="36" spans="1:6" ht="20.25" customHeight="1" x14ac:dyDescent="0.25">
      <c r="A36" s="5"/>
      <c r="B36" s="5"/>
      <c r="C36" s="5"/>
      <c r="D36" s="5"/>
      <c r="E36" s="5"/>
      <c r="F36" s="5"/>
    </row>
    <row r="37" spans="1:6" ht="18" customHeight="1" x14ac:dyDescent="0.25">
      <c r="A37" s="5"/>
      <c r="B37" s="5"/>
      <c r="C37" s="5"/>
      <c r="D37" s="5"/>
      <c r="E37" s="5"/>
      <c r="F37" s="5"/>
    </row>
    <row r="39" spans="1:6" x14ac:dyDescent="0.25">
      <c r="B39" s="55" t="s">
        <v>59</v>
      </c>
      <c r="C39" s="55"/>
      <c r="D39" s="55"/>
      <c r="E39" s="55"/>
    </row>
  </sheetData>
  <mergeCells count="5">
    <mergeCell ref="B4:E5"/>
    <mergeCell ref="B7:C7"/>
    <mergeCell ref="A35:B35"/>
    <mergeCell ref="B39:E39"/>
    <mergeCell ref="E1:F3"/>
  </mergeCells>
  <pageMargins left="0.47" right="0.2" top="0.53" bottom="0.28000000000000003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7" workbookViewId="0">
      <selection activeCell="J12" sqref="J12"/>
    </sheetView>
  </sheetViews>
  <sheetFormatPr defaultRowHeight="15" x14ac:dyDescent="0.25"/>
  <cols>
    <col min="1" max="1" width="4.28515625" customWidth="1"/>
    <col min="2" max="2" width="28.140625" customWidth="1"/>
    <col min="3" max="3" width="14.85546875" customWidth="1"/>
    <col min="4" max="4" width="14" customWidth="1"/>
    <col min="5" max="5" width="16.42578125" customWidth="1"/>
    <col min="6" max="6" width="15" customWidth="1"/>
  </cols>
  <sheetData>
    <row r="1" spans="1:7" ht="15" customHeight="1" x14ac:dyDescent="0.25">
      <c r="E1" s="60" t="s">
        <v>151</v>
      </c>
      <c r="F1" s="60"/>
    </row>
    <row r="2" spans="1:7" ht="48" customHeight="1" x14ac:dyDescent="0.25">
      <c r="E2" s="60"/>
      <c r="F2" s="60"/>
    </row>
    <row r="3" spans="1:7" x14ac:dyDescent="0.25">
      <c r="E3" s="60"/>
      <c r="F3" s="60"/>
    </row>
    <row r="4" spans="1:7" ht="15" customHeight="1" x14ac:dyDescent="0.25">
      <c r="B4" s="59" t="s">
        <v>166</v>
      </c>
      <c r="C4" s="59"/>
      <c r="D4" s="59"/>
      <c r="E4" s="59"/>
    </row>
    <row r="5" spans="1:7" x14ac:dyDescent="0.25">
      <c r="B5" s="59"/>
      <c r="C5" s="59"/>
      <c r="D5" s="59"/>
      <c r="E5" s="59"/>
    </row>
    <row r="7" spans="1:7" x14ac:dyDescent="0.25">
      <c r="B7" s="58" t="s">
        <v>82</v>
      </c>
      <c r="C7" s="58"/>
      <c r="D7" s="12">
        <f>C30</f>
        <v>23</v>
      </c>
    </row>
    <row r="8" spans="1:7" ht="6.75" customHeight="1" x14ac:dyDescent="0.25">
      <c r="B8" s="6"/>
      <c r="C8" s="6"/>
    </row>
    <row r="9" spans="1:7" ht="33.75" customHeight="1" x14ac:dyDescent="0.25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 x14ac:dyDescent="0.25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 x14ac:dyDescent="0.25">
      <c r="A11" s="1">
        <v>1</v>
      </c>
      <c r="B11" s="8" t="s">
        <v>7</v>
      </c>
      <c r="C11" s="1">
        <v>1</v>
      </c>
      <c r="D11" s="1">
        <v>1</v>
      </c>
      <c r="E11" s="1">
        <v>170000</v>
      </c>
      <c r="F11" s="1">
        <f t="shared" ref="F11:F29" si="0">D11*E11</f>
        <v>170000</v>
      </c>
    </row>
    <row r="12" spans="1:7" ht="34.5" customHeight="1" x14ac:dyDescent="0.25">
      <c r="A12" s="1">
        <v>2</v>
      </c>
      <c r="B12" s="8" t="s">
        <v>8</v>
      </c>
      <c r="C12" s="1">
        <v>1</v>
      </c>
      <c r="D12" s="1">
        <v>0.5</v>
      </c>
      <c r="E12" s="1">
        <v>132000</v>
      </c>
      <c r="F12" s="1">
        <f t="shared" ref="F12" si="1">D12*E12</f>
        <v>66000</v>
      </c>
    </row>
    <row r="13" spans="1:7" ht="21" customHeight="1" x14ac:dyDescent="0.25">
      <c r="A13" s="1">
        <v>3</v>
      </c>
      <c r="B13" s="8" t="s">
        <v>9</v>
      </c>
      <c r="C13" s="1">
        <v>1</v>
      </c>
      <c r="D13" s="1">
        <v>0.75</v>
      </c>
      <c r="E13" s="1">
        <v>130000</v>
      </c>
      <c r="F13" s="1">
        <f t="shared" si="0"/>
        <v>97500</v>
      </c>
    </row>
    <row r="14" spans="1:7" ht="20.25" customHeight="1" x14ac:dyDescent="0.25">
      <c r="A14" s="1">
        <v>4</v>
      </c>
      <c r="B14" s="11" t="s">
        <v>11</v>
      </c>
      <c r="C14" s="1">
        <v>3</v>
      </c>
      <c r="D14" s="1">
        <v>3.75</v>
      </c>
      <c r="E14" s="1">
        <v>135000</v>
      </c>
      <c r="F14" s="1">
        <f t="shared" si="0"/>
        <v>506250</v>
      </c>
    </row>
    <row r="15" spans="1:7" ht="30" customHeight="1" x14ac:dyDescent="0.25">
      <c r="A15" s="1">
        <v>5</v>
      </c>
      <c r="B15" s="8" t="s">
        <v>37</v>
      </c>
      <c r="C15" s="1">
        <v>1</v>
      </c>
      <c r="D15" s="1">
        <v>0.75</v>
      </c>
      <c r="E15" s="1">
        <v>135000</v>
      </c>
      <c r="F15" s="1">
        <f t="shared" si="0"/>
        <v>101250</v>
      </c>
    </row>
    <row r="16" spans="1:7" ht="20.25" customHeight="1" x14ac:dyDescent="0.25">
      <c r="A16" s="1">
        <v>6</v>
      </c>
      <c r="B16" s="8" t="s">
        <v>25</v>
      </c>
      <c r="C16" s="1">
        <v>3</v>
      </c>
      <c r="D16" s="1">
        <v>3.3</v>
      </c>
      <c r="E16" s="1">
        <v>132000</v>
      </c>
      <c r="F16" s="1">
        <f t="shared" si="0"/>
        <v>435600</v>
      </c>
    </row>
    <row r="17" spans="1:6" ht="20.25" customHeight="1" x14ac:dyDescent="0.25">
      <c r="A17" s="1">
        <v>8</v>
      </c>
      <c r="B17" s="8" t="s">
        <v>14</v>
      </c>
      <c r="C17" s="1">
        <v>1</v>
      </c>
      <c r="D17" s="1">
        <v>0.5</v>
      </c>
      <c r="E17" s="1">
        <v>135000</v>
      </c>
      <c r="F17" s="1">
        <f t="shared" si="0"/>
        <v>67500</v>
      </c>
    </row>
    <row r="18" spans="1:6" ht="20.25" customHeight="1" x14ac:dyDescent="0.25">
      <c r="A18" s="1">
        <v>7</v>
      </c>
      <c r="B18" s="8" t="s">
        <v>15</v>
      </c>
      <c r="C18" s="1">
        <v>1</v>
      </c>
      <c r="D18" s="1">
        <v>0.5</v>
      </c>
      <c r="E18" s="1">
        <v>135000</v>
      </c>
      <c r="F18" s="1">
        <f t="shared" ref="F18:F20" si="2">D18*E18</f>
        <v>67500</v>
      </c>
    </row>
    <row r="19" spans="1:6" ht="20.25" customHeight="1" x14ac:dyDescent="0.25">
      <c r="A19" s="1">
        <v>8</v>
      </c>
      <c r="B19" s="8" t="s">
        <v>16</v>
      </c>
      <c r="C19" s="1">
        <v>1</v>
      </c>
      <c r="D19" s="1">
        <v>0.5</v>
      </c>
      <c r="E19" s="1">
        <v>135000</v>
      </c>
      <c r="F19" s="1">
        <f t="shared" si="2"/>
        <v>67500</v>
      </c>
    </row>
    <row r="20" spans="1:6" ht="20.25" customHeight="1" x14ac:dyDescent="0.25">
      <c r="A20" s="1">
        <v>9</v>
      </c>
      <c r="B20" s="8" t="s">
        <v>17</v>
      </c>
      <c r="C20" s="1">
        <v>1</v>
      </c>
      <c r="D20" s="1">
        <v>1</v>
      </c>
      <c r="E20" s="1">
        <v>145000</v>
      </c>
      <c r="F20" s="1">
        <f t="shared" si="2"/>
        <v>145000</v>
      </c>
    </row>
    <row r="21" spans="1:6" ht="20.25" customHeight="1" x14ac:dyDescent="0.25">
      <c r="A21" s="1">
        <v>10</v>
      </c>
      <c r="B21" s="8" t="s">
        <v>19</v>
      </c>
      <c r="C21" s="1">
        <v>1</v>
      </c>
      <c r="D21" s="1">
        <v>0.5</v>
      </c>
      <c r="E21" s="1">
        <v>130000</v>
      </c>
      <c r="F21" s="1">
        <f t="shared" si="0"/>
        <v>65000</v>
      </c>
    </row>
    <row r="22" spans="1:6" ht="20.25" customHeight="1" x14ac:dyDescent="0.25">
      <c r="A22" s="1">
        <v>11</v>
      </c>
      <c r="B22" s="8" t="s">
        <v>21</v>
      </c>
      <c r="C22" s="1">
        <v>1</v>
      </c>
      <c r="D22" s="1">
        <v>1</v>
      </c>
      <c r="E22" s="1">
        <v>132000</v>
      </c>
      <c r="F22" s="1">
        <f t="shared" si="0"/>
        <v>132000</v>
      </c>
    </row>
    <row r="23" spans="1:6" ht="20.25" customHeight="1" x14ac:dyDescent="0.25">
      <c r="A23" s="1">
        <v>12</v>
      </c>
      <c r="B23" s="8" t="s">
        <v>22</v>
      </c>
      <c r="C23" s="1">
        <v>1</v>
      </c>
      <c r="D23" s="1">
        <v>0.5</v>
      </c>
      <c r="E23" s="1">
        <v>130000</v>
      </c>
      <c r="F23" s="1">
        <f t="shared" si="0"/>
        <v>65000</v>
      </c>
    </row>
    <row r="24" spans="1:6" ht="20.25" customHeight="1" x14ac:dyDescent="0.25">
      <c r="A24" s="1">
        <v>13</v>
      </c>
      <c r="B24" s="8" t="s">
        <v>23</v>
      </c>
      <c r="C24" s="1">
        <v>1</v>
      </c>
      <c r="D24" s="1">
        <v>0.5</v>
      </c>
      <c r="E24" s="1">
        <v>130000</v>
      </c>
      <c r="F24" s="1">
        <f t="shared" si="0"/>
        <v>65000</v>
      </c>
    </row>
    <row r="25" spans="1:6" ht="20.25" customHeight="1" x14ac:dyDescent="0.25">
      <c r="A25" s="1">
        <v>14</v>
      </c>
      <c r="B25" s="8" t="s">
        <v>111</v>
      </c>
      <c r="C25" s="1">
        <v>1</v>
      </c>
      <c r="D25" s="1">
        <v>1</v>
      </c>
      <c r="E25" s="1">
        <v>130000</v>
      </c>
      <c r="F25" s="1">
        <f t="shared" si="0"/>
        <v>130000</v>
      </c>
    </row>
    <row r="26" spans="1:6" ht="20.25" customHeight="1" x14ac:dyDescent="0.25">
      <c r="A26" s="1">
        <v>15</v>
      </c>
      <c r="B26" s="8" t="s">
        <v>24</v>
      </c>
      <c r="C26" s="1">
        <v>1</v>
      </c>
      <c r="D26" s="1">
        <v>0.5</v>
      </c>
      <c r="E26" s="1">
        <v>130000</v>
      </c>
      <c r="F26" s="1">
        <f t="shared" si="0"/>
        <v>65000</v>
      </c>
    </row>
    <row r="27" spans="1:6" ht="20.25" customHeight="1" x14ac:dyDescent="0.25">
      <c r="A27" s="1">
        <v>15</v>
      </c>
      <c r="B27" s="8" t="s">
        <v>35</v>
      </c>
      <c r="C27" s="1">
        <v>1</v>
      </c>
      <c r="D27" s="1">
        <v>0.5</v>
      </c>
      <c r="E27" s="1">
        <v>130000</v>
      </c>
      <c r="F27" s="1">
        <f t="shared" si="0"/>
        <v>65000</v>
      </c>
    </row>
    <row r="28" spans="1:6" ht="20.25" customHeight="1" x14ac:dyDescent="0.25">
      <c r="A28" s="1">
        <v>16</v>
      </c>
      <c r="B28" s="8" t="s">
        <v>28</v>
      </c>
      <c r="C28" s="1">
        <v>1</v>
      </c>
      <c r="D28" s="1">
        <v>1</v>
      </c>
      <c r="E28" s="1">
        <v>130000</v>
      </c>
      <c r="F28" s="1">
        <f t="shared" si="0"/>
        <v>130000</v>
      </c>
    </row>
    <row r="29" spans="1:6" ht="20.25" customHeight="1" x14ac:dyDescent="0.25">
      <c r="A29" s="1">
        <v>17</v>
      </c>
      <c r="B29" s="8" t="s">
        <v>27</v>
      </c>
      <c r="C29" s="1">
        <v>1</v>
      </c>
      <c r="D29" s="1">
        <v>1</v>
      </c>
      <c r="E29" s="1">
        <v>130000</v>
      </c>
      <c r="F29" s="1">
        <f t="shared" si="0"/>
        <v>130000</v>
      </c>
    </row>
    <row r="30" spans="1:6" ht="20.25" customHeight="1" x14ac:dyDescent="0.25">
      <c r="A30" s="50" t="s">
        <v>6</v>
      </c>
      <c r="B30" s="51"/>
      <c r="C30" s="1">
        <f>SUM(C11:C29)</f>
        <v>23</v>
      </c>
      <c r="D30" s="1">
        <f>SUM(D11:D29)</f>
        <v>19.05</v>
      </c>
      <c r="E30" s="1"/>
      <c r="F30" s="1">
        <f>SUM(F11:F29)</f>
        <v>2571100</v>
      </c>
    </row>
    <row r="31" spans="1:6" ht="13.5" customHeight="1" x14ac:dyDescent="0.25">
      <c r="A31" s="5"/>
      <c r="B31" s="5"/>
      <c r="C31" s="5"/>
      <c r="D31" s="5"/>
      <c r="E31" s="5"/>
      <c r="F31" s="5"/>
    </row>
    <row r="32" spans="1:6" x14ac:dyDescent="0.25">
      <c r="A32" s="5"/>
      <c r="B32" s="5"/>
      <c r="C32" s="5"/>
      <c r="D32" s="5"/>
      <c r="E32" s="5"/>
      <c r="F32" s="5"/>
    </row>
    <row r="36" spans="2:5" x14ac:dyDescent="0.25">
      <c r="B36" s="55" t="s">
        <v>58</v>
      </c>
      <c r="C36" s="55"/>
      <c r="D36" s="55"/>
      <c r="E36" s="55"/>
    </row>
  </sheetData>
  <mergeCells count="5">
    <mergeCell ref="B4:E5"/>
    <mergeCell ref="B7:C7"/>
    <mergeCell ref="A30:B30"/>
    <mergeCell ref="B36:E36"/>
    <mergeCell ref="E1:F3"/>
  </mergeCells>
  <pageMargins left="0.57999999999999996" right="0.2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0" workbookViewId="0">
      <selection activeCell="B4" sqref="B4:E5"/>
    </sheetView>
  </sheetViews>
  <sheetFormatPr defaultRowHeight="15" x14ac:dyDescent="0.25"/>
  <cols>
    <col min="1" max="1" width="4.28515625" style="41" customWidth="1"/>
    <col min="2" max="2" width="28.140625" customWidth="1"/>
    <col min="3" max="3" width="11.7109375" customWidth="1"/>
    <col min="4" max="4" width="11.28515625" customWidth="1"/>
    <col min="5" max="5" width="18.42578125" customWidth="1"/>
    <col min="6" max="6" width="12.28515625" customWidth="1"/>
  </cols>
  <sheetData>
    <row r="1" spans="1:7" x14ac:dyDescent="0.25">
      <c r="E1" s="54" t="s">
        <v>152</v>
      </c>
      <c r="F1" s="54"/>
    </row>
    <row r="2" spans="1:7" ht="45" customHeight="1" x14ac:dyDescent="0.25">
      <c r="E2" s="54"/>
      <c r="F2" s="54"/>
    </row>
    <row r="4" spans="1:7" ht="15" customHeight="1" x14ac:dyDescent="0.25">
      <c r="B4" s="61" t="s">
        <v>167</v>
      </c>
      <c r="C4" s="61"/>
      <c r="D4" s="61"/>
      <c r="E4" s="61"/>
    </row>
    <row r="5" spans="1:7" x14ac:dyDescent="0.25">
      <c r="B5" s="61"/>
      <c r="C5" s="61"/>
      <c r="D5" s="61"/>
      <c r="E5" s="61"/>
    </row>
    <row r="7" spans="1:7" x14ac:dyDescent="0.25">
      <c r="B7" s="58" t="s">
        <v>81</v>
      </c>
      <c r="C7" s="58"/>
      <c r="D7" s="12">
        <f>C30</f>
        <v>75</v>
      </c>
    </row>
    <row r="8" spans="1:7" ht="6.75" customHeight="1" x14ac:dyDescent="0.25">
      <c r="B8" s="6"/>
      <c r="C8" s="6"/>
    </row>
    <row r="9" spans="1:7" ht="33.75" customHeight="1" x14ac:dyDescent="0.25">
      <c r="A9" s="18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 x14ac:dyDescent="0.25">
      <c r="A10" s="18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 x14ac:dyDescent="0.25">
      <c r="A11" s="19">
        <v>1</v>
      </c>
      <c r="B11" s="8" t="s">
        <v>7</v>
      </c>
      <c r="C11" s="1">
        <v>1</v>
      </c>
      <c r="D11" s="1">
        <v>1</v>
      </c>
      <c r="E11" s="1">
        <v>190000</v>
      </c>
      <c r="F11" s="1">
        <f>D11*E11</f>
        <v>190000</v>
      </c>
    </row>
    <row r="12" spans="1:7" ht="20.25" customHeight="1" x14ac:dyDescent="0.25">
      <c r="A12" s="19">
        <v>2</v>
      </c>
      <c r="B12" s="8" t="s">
        <v>38</v>
      </c>
      <c r="C12" s="1">
        <v>1</v>
      </c>
      <c r="D12" s="1">
        <v>0.5</v>
      </c>
      <c r="E12" s="1">
        <v>130000</v>
      </c>
      <c r="F12" s="1">
        <f t="shared" ref="F12:F28" si="0">D12*E12</f>
        <v>65000</v>
      </c>
    </row>
    <row r="13" spans="1:7" ht="20.25" customHeight="1" x14ac:dyDescent="0.25">
      <c r="A13" s="19">
        <v>3</v>
      </c>
      <c r="B13" s="8" t="s">
        <v>39</v>
      </c>
      <c r="C13" s="1">
        <v>1</v>
      </c>
      <c r="D13" s="1">
        <v>0.5</v>
      </c>
      <c r="E13" s="1">
        <v>130000</v>
      </c>
      <c r="F13" s="1">
        <f t="shared" si="0"/>
        <v>65000</v>
      </c>
    </row>
    <row r="14" spans="1:7" ht="20.25" customHeight="1" x14ac:dyDescent="0.25">
      <c r="A14" s="19">
        <v>4</v>
      </c>
      <c r="B14" s="8" t="s">
        <v>40</v>
      </c>
      <c r="C14" s="1">
        <v>1</v>
      </c>
      <c r="D14" s="1">
        <v>1</v>
      </c>
      <c r="E14" s="1">
        <v>140000</v>
      </c>
      <c r="F14" s="1">
        <f t="shared" si="0"/>
        <v>140000</v>
      </c>
    </row>
    <row r="15" spans="1:7" ht="20.25" customHeight="1" x14ac:dyDescent="0.25">
      <c r="A15" s="19">
        <v>5</v>
      </c>
      <c r="B15" s="8" t="s">
        <v>49</v>
      </c>
      <c r="C15" s="1">
        <v>3</v>
      </c>
      <c r="D15" s="1">
        <v>3</v>
      </c>
      <c r="E15" s="1">
        <v>130000</v>
      </c>
      <c r="F15" s="1">
        <f t="shared" si="0"/>
        <v>390000</v>
      </c>
    </row>
    <row r="16" spans="1:7" ht="20.25" customHeight="1" x14ac:dyDescent="0.25">
      <c r="A16" s="19">
        <v>6</v>
      </c>
      <c r="B16" s="8" t="s">
        <v>17</v>
      </c>
      <c r="C16" s="1">
        <v>1</v>
      </c>
      <c r="D16" s="1">
        <v>1</v>
      </c>
      <c r="E16" s="1">
        <v>160000</v>
      </c>
      <c r="F16" s="1">
        <f t="shared" si="0"/>
        <v>160000</v>
      </c>
    </row>
    <row r="17" spans="1:6" ht="20.25" customHeight="1" x14ac:dyDescent="0.25">
      <c r="A17" s="19">
        <v>7</v>
      </c>
      <c r="B17" s="8" t="s">
        <v>41</v>
      </c>
      <c r="C17" s="1">
        <v>1</v>
      </c>
      <c r="D17" s="1">
        <v>1</v>
      </c>
      <c r="E17" s="1">
        <v>125000</v>
      </c>
      <c r="F17" s="1">
        <f t="shared" si="0"/>
        <v>125000</v>
      </c>
    </row>
    <row r="18" spans="1:6" ht="20.25" customHeight="1" x14ac:dyDescent="0.25">
      <c r="A18" s="19">
        <v>8</v>
      </c>
      <c r="B18" s="8" t="s">
        <v>18</v>
      </c>
      <c r="C18" s="1">
        <v>1</v>
      </c>
      <c r="D18" s="1">
        <v>1</v>
      </c>
      <c r="E18" s="1">
        <v>125000</v>
      </c>
      <c r="F18" s="1">
        <f t="shared" si="0"/>
        <v>125000</v>
      </c>
    </row>
    <row r="19" spans="1:6" ht="20.25" customHeight="1" x14ac:dyDescent="0.25">
      <c r="A19" s="19">
        <v>9</v>
      </c>
      <c r="B19" s="8" t="s">
        <v>28</v>
      </c>
      <c r="C19" s="1">
        <v>4</v>
      </c>
      <c r="D19" s="1">
        <v>4</v>
      </c>
      <c r="E19" s="1">
        <v>125000</v>
      </c>
      <c r="F19" s="1">
        <f t="shared" si="0"/>
        <v>500000</v>
      </c>
    </row>
    <row r="20" spans="1:6" ht="20.25" customHeight="1" x14ac:dyDescent="0.25">
      <c r="A20" s="19">
        <v>10</v>
      </c>
      <c r="B20" s="8" t="s">
        <v>27</v>
      </c>
      <c r="C20" s="1">
        <v>2</v>
      </c>
      <c r="D20" s="1">
        <v>1.5</v>
      </c>
      <c r="E20" s="1">
        <v>125000</v>
      </c>
      <c r="F20" s="1">
        <f t="shared" si="0"/>
        <v>187500</v>
      </c>
    </row>
    <row r="21" spans="1:6" ht="30.75" customHeight="1" x14ac:dyDescent="0.25">
      <c r="A21" s="19">
        <v>11</v>
      </c>
      <c r="B21" s="8" t="s">
        <v>42</v>
      </c>
      <c r="C21" s="1">
        <v>19</v>
      </c>
      <c r="D21" s="10" t="s">
        <v>140</v>
      </c>
      <c r="E21" s="1">
        <v>130000</v>
      </c>
      <c r="F21" s="1">
        <f>C21*E21</f>
        <v>2470000</v>
      </c>
    </row>
    <row r="22" spans="1:6" ht="34.5" customHeight="1" x14ac:dyDescent="0.25">
      <c r="A22" s="19">
        <v>12</v>
      </c>
      <c r="B22" s="8" t="s">
        <v>43</v>
      </c>
      <c r="C22" s="1">
        <v>33</v>
      </c>
      <c r="D22" s="10" t="s">
        <v>141</v>
      </c>
      <c r="E22" s="1">
        <v>130000</v>
      </c>
      <c r="F22" s="1">
        <f>C22*E22</f>
        <v>4290000</v>
      </c>
    </row>
    <row r="23" spans="1:6" ht="21.75" customHeight="1" x14ac:dyDescent="0.25">
      <c r="A23" s="19">
        <v>13</v>
      </c>
      <c r="B23" s="8" t="s">
        <v>44</v>
      </c>
      <c r="C23" s="1">
        <v>1</v>
      </c>
      <c r="D23" s="1">
        <v>0.5</v>
      </c>
      <c r="E23" s="1">
        <v>125000</v>
      </c>
      <c r="F23" s="1">
        <f t="shared" si="0"/>
        <v>62500</v>
      </c>
    </row>
    <row r="24" spans="1:6" ht="20.25" customHeight="1" x14ac:dyDescent="0.25">
      <c r="A24" s="19">
        <v>14</v>
      </c>
      <c r="B24" s="8" t="s">
        <v>45</v>
      </c>
      <c r="C24" s="1">
        <v>1</v>
      </c>
      <c r="D24" s="1">
        <v>0.5</v>
      </c>
      <c r="E24" s="1">
        <v>125000</v>
      </c>
      <c r="F24" s="1">
        <f t="shared" si="0"/>
        <v>62500</v>
      </c>
    </row>
    <row r="25" spans="1:6" ht="20.25" customHeight="1" x14ac:dyDescent="0.25">
      <c r="A25" s="19">
        <v>15</v>
      </c>
      <c r="B25" s="8" t="s">
        <v>46</v>
      </c>
      <c r="C25" s="1">
        <v>1</v>
      </c>
      <c r="D25" s="1">
        <v>1</v>
      </c>
      <c r="E25" s="1">
        <v>130000</v>
      </c>
      <c r="F25" s="1">
        <f t="shared" si="0"/>
        <v>130000</v>
      </c>
    </row>
    <row r="26" spans="1:6" ht="20.25" customHeight="1" x14ac:dyDescent="0.25">
      <c r="A26" s="43">
        <v>16</v>
      </c>
      <c r="B26" s="8" t="s">
        <v>19</v>
      </c>
      <c r="C26" s="1">
        <v>1</v>
      </c>
      <c r="D26" s="1">
        <v>1</v>
      </c>
      <c r="E26" s="1">
        <v>135000</v>
      </c>
      <c r="F26" s="1">
        <f t="shared" si="0"/>
        <v>135000</v>
      </c>
    </row>
    <row r="27" spans="1:6" ht="16.5" customHeight="1" x14ac:dyDescent="0.25">
      <c r="A27" s="1">
        <v>17</v>
      </c>
      <c r="B27" s="23" t="s">
        <v>111</v>
      </c>
      <c r="C27" s="1">
        <v>1</v>
      </c>
      <c r="D27" s="1">
        <v>1</v>
      </c>
      <c r="E27" s="1">
        <v>130000</v>
      </c>
      <c r="F27" s="1">
        <f t="shared" si="0"/>
        <v>130000</v>
      </c>
    </row>
    <row r="28" spans="1:6" ht="20.25" customHeight="1" x14ac:dyDescent="0.25">
      <c r="A28" s="43">
        <v>18</v>
      </c>
      <c r="B28" s="8" t="s">
        <v>103</v>
      </c>
      <c r="C28" s="1">
        <v>1</v>
      </c>
      <c r="D28" s="1">
        <v>1</v>
      </c>
      <c r="E28" s="1">
        <v>128000</v>
      </c>
      <c r="F28" s="1">
        <f t="shared" si="0"/>
        <v>128000</v>
      </c>
    </row>
    <row r="29" spans="1:6" s="22" customFormat="1" ht="35.25" customHeight="1" x14ac:dyDescent="0.25">
      <c r="A29" s="44">
        <v>19</v>
      </c>
      <c r="B29" s="23" t="s">
        <v>117</v>
      </c>
      <c r="C29" s="7">
        <v>1</v>
      </c>
      <c r="D29" s="7">
        <v>1</v>
      </c>
      <c r="E29" s="7">
        <v>130000</v>
      </c>
      <c r="F29" s="7">
        <v>130000</v>
      </c>
    </row>
    <row r="30" spans="1:6" ht="20.25" customHeight="1" x14ac:dyDescent="0.25">
      <c r="A30" s="50" t="s">
        <v>6</v>
      </c>
      <c r="B30" s="51"/>
      <c r="C30" s="1">
        <f>SUM(C11:C29)</f>
        <v>75</v>
      </c>
      <c r="D30" s="45" t="s">
        <v>160</v>
      </c>
      <c r="E30" s="1"/>
      <c r="F30" s="1">
        <f>SUM(F11:F29)</f>
        <v>9485500</v>
      </c>
    </row>
    <row r="31" spans="1:6" ht="20.25" customHeight="1" x14ac:dyDescent="0.25">
      <c r="A31" s="42"/>
      <c r="B31" s="5"/>
      <c r="C31" s="5"/>
      <c r="D31" s="5"/>
      <c r="E31" s="5"/>
      <c r="F31" s="5"/>
    </row>
    <row r="35" spans="2:5" x14ac:dyDescent="0.25">
      <c r="B35" s="55" t="s">
        <v>114</v>
      </c>
      <c r="C35" s="55"/>
      <c r="D35" s="55"/>
      <c r="E35" s="55"/>
    </row>
  </sheetData>
  <mergeCells count="5">
    <mergeCell ref="B4:E5"/>
    <mergeCell ref="B7:C7"/>
    <mergeCell ref="A30:B30"/>
    <mergeCell ref="E1:F2"/>
    <mergeCell ref="B35:E35"/>
  </mergeCells>
  <pageMargins left="0.51" right="0.2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4" sqref="B4:E5"/>
    </sheetView>
  </sheetViews>
  <sheetFormatPr defaultRowHeight="15" x14ac:dyDescent="0.25"/>
  <cols>
    <col min="1" max="1" width="4.28515625" customWidth="1"/>
    <col min="2" max="2" width="28.140625" customWidth="1"/>
    <col min="3" max="3" width="14.5703125" customWidth="1"/>
    <col min="4" max="4" width="12.7109375" customWidth="1"/>
    <col min="5" max="5" width="16.85546875" customWidth="1"/>
    <col min="6" max="6" width="15" customWidth="1"/>
  </cols>
  <sheetData>
    <row r="1" spans="1:7" x14ac:dyDescent="0.25">
      <c r="E1" s="54" t="s">
        <v>153</v>
      </c>
      <c r="F1" s="54"/>
    </row>
    <row r="2" spans="1:7" ht="46.5" customHeight="1" x14ac:dyDescent="0.25">
      <c r="E2" s="54"/>
      <c r="F2" s="54"/>
    </row>
    <row r="4" spans="1:7" ht="15" customHeight="1" x14ac:dyDescent="0.25">
      <c r="B4" s="61" t="s">
        <v>168</v>
      </c>
      <c r="C4" s="61"/>
      <c r="D4" s="61"/>
      <c r="E4" s="61"/>
    </row>
    <row r="5" spans="1:7" x14ac:dyDescent="0.25">
      <c r="B5" s="61"/>
      <c r="C5" s="61"/>
      <c r="D5" s="61"/>
      <c r="E5" s="61"/>
    </row>
    <row r="7" spans="1:7" ht="17.25" customHeight="1" x14ac:dyDescent="0.25">
      <c r="B7" s="62" t="s">
        <v>82</v>
      </c>
      <c r="C7" s="62"/>
      <c r="D7" s="12">
        <f>C24</f>
        <v>47</v>
      </c>
    </row>
    <row r="8" spans="1:7" ht="6.75" customHeight="1" x14ac:dyDescent="0.25">
      <c r="B8" s="6"/>
      <c r="C8" s="6"/>
    </row>
    <row r="9" spans="1:7" ht="33.75" customHeight="1" x14ac:dyDescent="0.25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 x14ac:dyDescent="0.25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 x14ac:dyDescent="0.25">
      <c r="A11" s="1">
        <v>1</v>
      </c>
      <c r="B11" s="8" t="s">
        <v>7</v>
      </c>
      <c r="C11" s="1">
        <v>1</v>
      </c>
      <c r="D11" s="1">
        <v>1</v>
      </c>
      <c r="E11" s="1">
        <v>190000</v>
      </c>
      <c r="F11" s="1">
        <f>D11*E11</f>
        <v>190000</v>
      </c>
    </row>
    <row r="12" spans="1:7" ht="20.25" customHeight="1" x14ac:dyDescent="0.25">
      <c r="A12" s="1">
        <v>2</v>
      </c>
      <c r="B12" s="8" t="s">
        <v>38</v>
      </c>
      <c r="C12" s="1">
        <v>1</v>
      </c>
      <c r="D12" s="1">
        <v>0.5</v>
      </c>
      <c r="E12" s="1">
        <v>140000</v>
      </c>
      <c r="F12" s="1">
        <v>70000</v>
      </c>
    </row>
    <row r="13" spans="1:7" ht="20.25" customHeight="1" x14ac:dyDescent="0.25">
      <c r="A13" s="1">
        <v>3</v>
      </c>
      <c r="B13" s="8" t="s">
        <v>47</v>
      </c>
      <c r="C13" s="1">
        <v>1</v>
      </c>
      <c r="D13" s="1">
        <v>1</v>
      </c>
      <c r="E13" s="1">
        <v>140000</v>
      </c>
      <c r="F13" s="1">
        <f t="shared" ref="F13:F22" si="0">D13*E13</f>
        <v>140000</v>
      </c>
    </row>
    <row r="14" spans="1:7" ht="20.25" customHeight="1" x14ac:dyDescent="0.25">
      <c r="A14" s="1">
        <v>4</v>
      </c>
      <c r="B14" s="8" t="s">
        <v>28</v>
      </c>
      <c r="C14" s="1">
        <v>1</v>
      </c>
      <c r="D14" s="1">
        <v>1</v>
      </c>
      <c r="E14" s="1">
        <v>125000</v>
      </c>
      <c r="F14" s="1">
        <f>D14*E14</f>
        <v>125000</v>
      </c>
    </row>
    <row r="15" spans="1:7" ht="36" customHeight="1" x14ac:dyDescent="0.25">
      <c r="A15" s="1">
        <v>5</v>
      </c>
      <c r="B15" s="8" t="s">
        <v>42</v>
      </c>
      <c r="C15" s="1">
        <v>13</v>
      </c>
      <c r="D15" s="10" t="s">
        <v>142</v>
      </c>
      <c r="E15" s="1">
        <v>130000</v>
      </c>
      <c r="F15" s="1">
        <f>C15*E15</f>
        <v>1690000</v>
      </c>
    </row>
    <row r="16" spans="1:7" ht="38.25" customHeight="1" x14ac:dyDescent="0.25">
      <c r="A16" s="1">
        <v>6</v>
      </c>
      <c r="B16" s="8" t="s">
        <v>43</v>
      </c>
      <c r="C16" s="1">
        <v>22</v>
      </c>
      <c r="D16" s="10" t="s">
        <v>143</v>
      </c>
      <c r="E16" s="1">
        <v>130000</v>
      </c>
      <c r="F16" s="1">
        <f>C16*E16</f>
        <v>2860000</v>
      </c>
    </row>
    <row r="17" spans="1:6" ht="20.25" customHeight="1" x14ac:dyDescent="0.25">
      <c r="A17" s="1">
        <v>7</v>
      </c>
      <c r="B17" s="8" t="s">
        <v>46</v>
      </c>
      <c r="C17" s="1">
        <v>2</v>
      </c>
      <c r="D17" s="7">
        <v>2</v>
      </c>
      <c r="E17" s="1">
        <v>130000</v>
      </c>
      <c r="F17" s="1">
        <f t="shared" ref="F17" si="1">D17*E17</f>
        <v>260000</v>
      </c>
    </row>
    <row r="18" spans="1:6" ht="20.25" customHeight="1" x14ac:dyDescent="0.25">
      <c r="A18" s="1">
        <v>8</v>
      </c>
      <c r="B18" s="8" t="s">
        <v>18</v>
      </c>
      <c r="C18" s="1">
        <v>1</v>
      </c>
      <c r="D18" s="1">
        <v>1</v>
      </c>
      <c r="E18" s="1">
        <v>125000</v>
      </c>
      <c r="F18" s="1">
        <f t="shared" si="0"/>
        <v>125000</v>
      </c>
    </row>
    <row r="19" spans="1:6" ht="20.25" customHeight="1" x14ac:dyDescent="0.25">
      <c r="A19" s="1">
        <v>9</v>
      </c>
      <c r="B19" s="8" t="s">
        <v>45</v>
      </c>
      <c r="C19" s="1">
        <v>1</v>
      </c>
      <c r="D19" s="1">
        <v>0.5</v>
      </c>
      <c r="E19" s="1">
        <v>125000</v>
      </c>
      <c r="F19" s="1">
        <f t="shared" si="0"/>
        <v>62500</v>
      </c>
    </row>
    <row r="20" spans="1:6" ht="20.25" customHeight="1" x14ac:dyDescent="0.25">
      <c r="A20" s="1">
        <v>10</v>
      </c>
      <c r="B20" s="8" t="s">
        <v>19</v>
      </c>
      <c r="C20" s="1">
        <v>1</v>
      </c>
      <c r="D20" s="1">
        <v>1</v>
      </c>
      <c r="E20" s="1">
        <v>130000</v>
      </c>
      <c r="F20" s="1">
        <f t="shared" si="0"/>
        <v>130000</v>
      </c>
    </row>
    <row r="21" spans="1:6" ht="21.75" customHeight="1" x14ac:dyDescent="0.25">
      <c r="A21" s="1">
        <v>11</v>
      </c>
      <c r="B21" s="8" t="s">
        <v>27</v>
      </c>
      <c r="C21" s="1">
        <v>1</v>
      </c>
      <c r="D21" s="1">
        <v>1</v>
      </c>
      <c r="E21" s="1">
        <v>130000</v>
      </c>
      <c r="F21" s="1">
        <f t="shared" si="0"/>
        <v>130000</v>
      </c>
    </row>
    <row r="22" spans="1:6" ht="21.75" customHeight="1" x14ac:dyDescent="0.25">
      <c r="A22" s="1">
        <v>12</v>
      </c>
      <c r="B22" s="17" t="s">
        <v>107</v>
      </c>
      <c r="C22" s="1">
        <v>1</v>
      </c>
      <c r="D22" s="1">
        <v>1</v>
      </c>
      <c r="E22" s="1">
        <v>125000</v>
      </c>
      <c r="F22" s="1">
        <f t="shared" si="0"/>
        <v>125000</v>
      </c>
    </row>
    <row r="23" spans="1:6" ht="21.75" customHeight="1" x14ac:dyDescent="0.25">
      <c r="A23" s="1">
        <v>13</v>
      </c>
      <c r="B23" s="8" t="s">
        <v>35</v>
      </c>
      <c r="C23" s="1">
        <v>1</v>
      </c>
      <c r="D23" s="1">
        <v>0.5</v>
      </c>
      <c r="E23" s="1">
        <v>125000</v>
      </c>
      <c r="F23" s="1">
        <f t="shared" ref="F23" si="2">D23*E23</f>
        <v>62500</v>
      </c>
    </row>
    <row r="24" spans="1:6" ht="20.25" customHeight="1" x14ac:dyDescent="0.25">
      <c r="A24" s="50" t="s">
        <v>6</v>
      </c>
      <c r="B24" s="51"/>
      <c r="C24" s="1">
        <f>SUM(C11:C23)</f>
        <v>47</v>
      </c>
      <c r="D24" s="7">
        <v>45.5</v>
      </c>
      <c r="E24" s="1"/>
      <c r="F24" s="1">
        <f>SUM(F11:F23)</f>
        <v>5970000</v>
      </c>
    </row>
    <row r="25" spans="1:6" x14ac:dyDescent="0.25">
      <c r="A25" s="5"/>
      <c r="B25" s="5"/>
      <c r="C25" s="5"/>
      <c r="D25" s="5"/>
      <c r="E25" s="5"/>
      <c r="F25" s="5"/>
    </row>
    <row r="31" spans="1:6" x14ac:dyDescent="0.25">
      <c r="B31" s="55" t="s">
        <v>61</v>
      </c>
      <c r="C31" s="55"/>
      <c r="D31" s="55"/>
      <c r="E31" s="55"/>
    </row>
  </sheetData>
  <mergeCells count="5">
    <mergeCell ref="B4:E5"/>
    <mergeCell ref="B7:C7"/>
    <mergeCell ref="A24:B24"/>
    <mergeCell ref="E1:F2"/>
    <mergeCell ref="B31:E31"/>
  </mergeCells>
  <pageMargins left="0.56000000000000005" right="0.22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4" workbookViewId="0">
      <selection activeCell="B24" sqref="B24"/>
    </sheetView>
  </sheetViews>
  <sheetFormatPr defaultRowHeight="15" x14ac:dyDescent="0.25"/>
  <cols>
    <col min="1" max="1" width="4.28515625" customWidth="1"/>
    <col min="2" max="2" width="28.140625" customWidth="1"/>
    <col min="3" max="3" width="12.28515625" customWidth="1"/>
    <col min="4" max="4" width="12.140625" customWidth="1"/>
    <col min="5" max="5" width="16.5703125" customWidth="1"/>
    <col min="6" max="6" width="13.140625" customWidth="1"/>
  </cols>
  <sheetData>
    <row r="1" spans="1:13" x14ac:dyDescent="0.25">
      <c r="E1" s="54" t="s">
        <v>154</v>
      </c>
      <c r="F1" s="54"/>
    </row>
    <row r="2" spans="1:13" ht="46.5" customHeight="1" x14ac:dyDescent="0.25">
      <c r="E2" s="54"/>
      <c r="F2" s="54"/>
    </row>
    <row r="4" spans="1:13" ht="15" customHeight="1" x14ac:dyDescent="0.25">
      <c r="A4" s="5"/>
      <c r="B4" s="63" t="s">
        <v>169</v>
      </c>
      <c r="C4" s="63"/>
      <c r="D4" s="63"/>
      <c r="E4" s="63"/>
      <c r="F4" s="5"/>
      <c r="G4" s="5"/>
      <c r="H4" s="5"/>
      <c r="I4" s="5"/>
      <c r="J4" s="5"/>
      <c r="K4" s="5"/>
      <c r="L4" s="5"/>
      <c r="M4" s="5"/>
    </row>
    <row r="5" spans="1:13" x14ac:dyDescent="0.25">
      <c r="A5" s="5"/>
      <c r="B5" s="63"/>
      <c r="C5" s="63"/>
      <c r="D5" s="63"/>
      <c r="E5" s="63"/>
      <c r="F5" s="5"/>
      <c r="G5" s="5"/>
      <c r="H5" s="5"/>
      <c r="I5" s="5"/>
      <c r="J5" s="5"/>
      <c r="K5" s="5"/>
      <c r="L5" s="5"/>
      <c r="M5" s="5"/>
    </row>
    <row r="6" spans="1:13" ht="10.5" customHeight="1" x14ac:dyDescent="0.25">
      <c r="A6" s="5"/>
      <c r="B6" s="40"/>
      <c r="C6" s="40"/>
      <c r="D6" s="40"/>
      <c r="E6" s="40"/>
      <c r="F6" s="5"/>
      <c r="G6" s="5"/>
      <c r="H6" s="5"/>
      <c r="I6" s="5"/>
      <c r="J6" s="5"/>
      <c r="K6" s="5"/>
      <c r="L6" s="5"/>
      <c r="M6" s="5"/>
    </row>
    <row r="7" spans="1:13" ht="17.25" customHeight="1" x14ac:dyDescent="0.25">
      <c r="B7" s="62" t="s">
        <v>82</v>
      </c>
      <c r="C7" s="62"/>
      <c r="D7" s="12">
        <v>42</v>
      </c>
    </row>
    <row r="8" spans="1:13" ht="6.75" customHeight="1" x14ac:dyDescent="0.25">
      <c r="B8" s="6"/>
      <c r="C8" s="6"/>
    </row>
    <row r="9" spans="1:13" ht="46.5" customHeight="1" x14ac:dyDescent="0.25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13" x14ac:dyDescent="0.25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13" ht="20.25" customHeight="1" x14ac:dyDescent="0.25">
      <c r="A11" s="1">
        <v>1</v>
      </c>
      <c r="B11" s="8" t="s">
        <v>7</v>
      </c>
      <c r="C11" s="1">
        <v>1</v>
      </c>
      <c r="D11" s="1">
        <v>1</v>
      </c>
      <c r="E11" s="1">
        <v>180000</v>
      </c>
      <c r="F11" s="1">
        <f>D11*E11</f>
        <v>180000</v>
      </c>
    </row>
    <row r="12" spans="1:13" ht="36" customHeight="1" x14ac:dyDescent="0.25">
      <c r="A12" s="1">
        <v>2</v>
      </c>
      <c r="B12" s="8" t="s">
        <v>110</v>
      </c>
      <c r="C12" s="1">
        <v>1</v>
      </c>
      <c r="D12" s="1">
        <v>1</v>
      </c>
      <c r="E12" s="1">
        <v>140000</v>
      </c>
      <c r="F12" s="1">
        <f t="shared" ref="F12:F25" si="0">D12*E12</f>
        <v>140000</v>
      </c>
    </row>
    <row r="13" spans="1:13" ht="30.75" customHeight="1" x14ac:dyDescent="0.25">
      <c r="A13" s="1">
        <v>3</v>
      </c>
      <c r="B13" s="8" t="s">
        <v>17</v>
      </c>
      <c r="C13" s="1">
        <v>1</v>
      </c>
      <c r="D13" s="1">
        <v>1</v>
      </c>
      <c r="E13" s="1">
        <v>150000</v>
      </c>
      <c r="F13" s="1">
        <f>D13*E13</f>
        <v>150000</v>
      </c>
    </row>
    <row r="14" spans="1:13" ht="36" customHeight="1" x14ac:dyDescent="0.25">
      <c r="A14" s="1">
        <v>4</v>
      </c>
      <c r="B14" s="8" t="s">
        <v>18</v>
      </c>
      <c r="C14" s="1">
        <v>2</v>
      </c>
      <c r="D14" s="10">
        <v>1.5</v>
      </c>
      <c r="E14" s="1">
        <v>125000</v>
      </c>
      <c r="F14" s="1">
        <f>D14*E14</f>
        <v>187500</v>
      </c>
    </row>
    <row r="15" spans="1:13" ht="38.25" customHeight="1" x14ac:dyDescent="0.25">
      <c r="A15" s="1">
        <v>5</v>
      </c>
      <c r="B15" s="8" t="s">
        <v>43</v>
      </c>
      <c r="C15" s="7">
        <v>24</v>
      </c>
      <c r="D15" s="10" t="s">
        <v>144</v>
      </c>
      <c r="E15" s="1">
        <v>130000</v>
      </c>
      <c r="F15" s="1">
        <f>C15*E15</f>
        <v>3120000</v>
      </c>
    </row>
    <row r="16" spans="1:13" ht="33" customHeight="1" x14ac:dyDescent="0.25">
      <c r="A16" s="1">
        <v>6</v>
      </c>
      <c r="B16" s="8" t="s">
        <v>42</v>
      </c>
      <c r="C16" s="1">
        <v>14</v>
      </c>
      <c r="D16" s="10" t="s">
        <v>145</v>
      </c>
      <c r="E16" s="1">
        <v>130000</v>
      </c>
      <c r="F16" s="1">
        <f>C16*E16</f>
        <v>1820000</v>
      </c>
    </row>
    <row r="17" spans="1:13" ht="34.5" customHeight="1" x14ac:dyDescent="0.25">
      <c r="A17" s="1">
        <v>7</v>
      </c>
      <c r="B17" s="8" t="s">
        <v>127</v>
      </c>
      <c r="C17" s="1">
        <v>1</v>
      </c>
      <c r="D17" s="7">
        <v>1</v>
      </c>
      <c r="E17" s="1">
        <v>130000</v>
      </c>
      <c r="F17" s="1">
        <f t="shared" ref="F17" si="1">D17*E17</f>
        <v>130000</v>
      </c>
    </row>
    <row r="18" spans="1:13" x14ac:dyDescent="0.25">
      <c r="A18" s="1">
        <v>8</v>
      </c>
      <c r="B18" s="8" t="s">
        <v>48</v>
      </c>
      <c r="C18" s="1">
        <v>1</v>
      </c>
      <c r="D18" s="1">
        <v>1</v>
      </c>
      <c r="E18" s="1">
        <v>130000</v>
      </c>
      <c r="F18" s="1">
        <v>130000</v>
      </c>
    </row>
    <row r="19" spans="1:13" x14ac:dyDescent="0.25">
      <c r="A19" s="1">
        <v>9</v>
      </c>
      <c r="B19" s="23" t="s">
        <v>49</v>
      </c>
      <c r="C19" s="1">
        <v>1</v>
      </c>
      <c r="D19" s="1">
        <v>1</v>
      </c>
      <c r="E19" s="1">
        <v>130000</v>
      </c>
      <c r="F19" s="1">
        <f>D19*E19</f>
        <v>130000</v>
      </c>
    </row>
    <row r="20" spans="1:13" x14ac:dyDescent="0.25">
      <c r="A20" s="1">
        <v>10</v>
      </c>
      <c r="B20" s="8" t="s">
        <v>19</v>
      </c>
      <c r="C20" s="1">
        <v>1</v>
      </c>
      <c r="D20" s="1">
        <v>1</v>
      </c>
      <c r="E20" s="1">
        <v>128000</v>
      </c>
      <c r="F20" s="1">
        <f t="shared" si="0"/>
        <v>128000</v>
      </c>
    </row>
    <row r="21" spans="1:13" x14ac:dyDescent="0.25">
      <c r="A21" s="1">
        <v>11</v>
      </c>
      <c r="B21" s="8" t="s">
        <v>108</v>
      </c>
      <c r="C21" s="1">
        <v>1</v>
      </c>
      <c r="D21" s="1">
        <v>1</v>
      </c>
      <c r="E21" s="1">
        <v>128000</v>
      </c>
      <c r="F21" s="1">
        <f t="shared" si="0"/>
        <v>128000</v>
      </c>
    </row>
    <row r="22" spans="1:13" x14ac:dyDescent="0.25">
      <c r="A22" s="1">
        <v>12</v>
      </c>
      <c r="B22" s="8" t="s">
        <v>28</v>
      </c>
      <c r="C22" s="1">
        <v>2</v>
      </c>
      <c r="D22" s="1">
        <v>2</v>
      </c>
      <c r="E22" s="1">
        <v>125000</v>
      </c>
      <c r="F22" s="1">
        <f t="shared" si="0"/>
        <v>250000</v>
      </c>
    </row>
    <row r="23" spans="1:13" x14ac:dyDescent="0.25">
      <c r="A23" s="1">
        <v>13</v>
      </c>
      <c r="B23" s="8" t="s">
        <v>111</v>
      </c>
      <c r="C23" s="1">
        <v>1</v>
      </c>
      <c r="D23" s="1">
        <v>1</v>
      </c>
      <c r="E23" s="1">
        <v>125000</v>
      </c>
      <c r="F23" s="1">
        <f t="shared" si="0"/>
        <v>125000</v>
      </c>
    </row>
    <row r="24" spans="1:13" x14ac:dyDescent="0.25">
      <c r="A24" s="1">
        <v>14</v>
      </c>
      <c r="B24" s="11" t="s">
        <v>23</v>
      </c>
      <c r="C24" s="1">
        <v>1</v>
      </c>
      <c r="D24" s="45" t="s">
        <v>175</v>
      </c>
      <c r="E24" s="1">
        <v>125000</v>
      </c>
      <c r="F24" s="1">
        <v>62500</v>
      </c>
    </row>
    <row r="25" spans="1:13" x14ac:dyDescent="0.25">
      <c r="A25" s="1">
        <v>15</v>
      </c>
      <c r="B25" s="8" t="s">
        <v>128</v>
      </c>
      <c r="C25" s="1">
        <v>1</v>
      </c>
      <c r="D25" s="1">
        <v>1</v>
      </c>
      <c r="E25" s="1">
        <v>125000</v>
      </c>
      <c r="F25" s="1">
        <f t="shared" si="0"/>
        <v>125000</v>
      </c>
    </row>
    <row r="26" spans="1:13" x14ac:dyDescent="0.25">
      <c r="A26" s="1">
        <v>16</v>
      </c>
      <c r="B26" s="8" t="s">
        <v>27</v>
      </c>
      <c r="C26" s="1">
        <v>1</v>
      </c>
      <c r="D26" s="1">
        <v>1</v>
      </c>
      <c r="E26" s="1">
        <v>125000</v>
      </c>
      <c r="F26" s="1">
        <f>D26*E26</f>
        <v>125000</v>
      </c>
    </row>
    <row r="27" spans="1:13" x14ac:dyDescent="0.25">
      <c r="A27" s="50" t="s">
        <v>6</v>
      </c>
      <c r="B27" s="51"/>
      <c r="C27" s="1">
        <f>SUM(C11:C26)</f>
        <v>54</v>
      </c>
      <c r="D27" s="47">
        <v>53</v>
      </c>
      <c r="E27" s="1"/>
      <c r="F27" s="1">
        <f>SUM(F11:F26)</f>
        <v>6931000</v>
      </c>
    </row>
    <row r="28" spans="1:13" x14ac:dyDescent="0.25">
      <c r="A28" s="5"/>
      <c r="B28" s="5"/>
      <c r="C28" s="5"/>
      <c r="D28" s="5"/>
      <c r="E28" s="5"/>
      <c r="F28" s="5"/>
    </row>
    <row r="29" spans="1:13" ht="18" x14ac:dyDescent="0.25">
      <c r="A29" s="38"/>
      <c r="B29" s="39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5"/>
    </row>
    <row r="30" spans="1:13" x14ac:dyDescent="0.25">
      <c r="A30" s="37"/>
      <c r="B30" s="36"/>
      <c r="C30" s="36"/>
      <c r="D30" s="36"/>
      <c r="E30" s="36"/>
      <c r="F30" s="36"/>
      <c r="G30" s="36"/>
      <c r="H30" s="5"/>
      <c r="I30" s="5"/>
      <c r="J30" s="38"/>
      <c r="K30" s="38"/>
      <c r="L30" s="38"/>
      <c r="M30" s="5"/>
    </row>
    <row r="31" spans="1:13" ht="11.25" customHeight="1" x14ac:dyDescent="0.25">
      <c r="A31" s="38"/>
      <c r="B31" s="39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4" spans="2:5" x14ac:dyDescent="0.25">
      <c r="B34" s="55" t="s">
        <v>129</v>
      </c>
      <c r="C34" s="55"/>
      <c r="D34" s="55"/>
      <c r="E34" s="55"/>
    </row>
  </sheetData>
  <mergeCells count="5">
    <mergeCell ref="E1:F2"/>
    <mergeCell ref="B4:E5"/>
    <mergeCell ref="B7:C7"/>
    <mergeCell ref="A27:B27"/>
    <mergeCell ref="B34:E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Եղ. N 1 մանկ.</vt:lpstr>
      <vt:lpstr>Եղ. N 2 մանկ.</vt:lpstr>
      <vt:lpstr>Քասախի մանկ.</vt:lpstr>
      <vt:lpstr>Պռոշյանի մանկ</vt:lpstr>
      <vt:lpstr>Զով. մանկ.</vt:lpstr>
      <vt:lpstr>Զորավ. մանկ.</vt:lpstr>
      <vt:lpstr>Եղվ. ա. դպ.</vt:lpstr>
      <vt:lpstr>Զով. եր. դպ.</vt:lpstr>
      <vt:lpstr>Քաս արվդպ</vt:lpstr>
      <vt:lpstr>Եղվ. մշ.</vt:lpstr>
      <vt:lpstr>Պռոշյան մշ. կենտ.</vt:lpstr>
      <vt:lpstr>Զով. մշ.</vt:lpstr>
      <vt:lpstr>ԿԳՀ</vt:lpstr>
      <vt:lpstr>Բար. և բնակ.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2023-12-13T06:06:32Z</dcterms:modified>
</cp:coreProperties>
</file>